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activeTab="1"/>
  </bookViews>
  <sheets>
    <sheet name="Table2" sheetId="1" r:id="rId1"/>
    <sheet name="с подпрограм" sheetId="4" r:id="rId2"/>
  </sheets>
  <definedNames>
    <definedName name="_xlnm._FilterDatabase" localSheetId="0" hidden="1">Table2!#REF!</definedName>
    <definedName name="_xlnm.Print_Titles" localSheetId="0">Table2!$8:$8</definedName>
    <definedName name="_xlnm.Print_Area" localSheetId="1">'с подпрограм'!$A$1:$I$175</definedName>
  </definedNames>
  <calcPr calcId="152511"/>
</workbook>
</file>

<file path=xl/calcChain.xml><?xml version="1.0" encoding="utf-8"?>
<calcChain xmlns="http://schemas.openxmlformats.org/spreadsheetml/2006/main">
  <c r="E173" i="4" l="1"/>
  <c r="F6" i="4" l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 s="1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F83" i="4"/>
  <c r="G83" i="4" s="1"/>
  <c r="F84" i="4"/>
  <c r="G84" i="4" s="1"/>
  <c r="F85" i="4"/>
  <c r="G85" i="4" s="1"/>
  <c r="F86" i="4"/>
  <c r="G86" i="4" s="1"/>
  <c r="F87" i="4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 s="1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F128" i="4"/>
  <c r="F129" i="4"/>
  <c r="G129" i="4" s="1"/>
  <c r="F130" i="4"/>
  <c r="G130" i="4" s="1"/>
  <c r="F131" i="4"/>
  <c r="G131" i="4" s="1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F144" i="4"/>
  <c r="F145" i="4"/>
  <c r="G145" i="4" s="1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 s="1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 s="1"/>
  <c r="F170" i="4"/>
  <c r="G170" i="4" s="1"/>
  <c r="F171" i="4"/>
  <c r="G171" i="4" s="1"/>
  <c r="F172" i="4"/>
  <c r="G172" i="4" s="1"/>
  <c r="F174" i="4"/>
  <c r="G174" i="4" s="1"/>
  <c r="F5" i="4"/>
  <c r="E175" i="4"/>
  <c r="I174" i="4" l="1"/>
  <c r="H173" i="4"/>
  <c r="D173" i="4"/>
  <c r="I171" i="4"/>
  <c r="I169" i="4"/>
  <c r="I168" i="4"/>
  <c r="I167" i="4"/>
  <c r="I164" i="4"/>
  <c r="I162" i="4"/>
  <c r="I159" i="4"/>
  <c r="I157" i="4"/>
  <c r="I155" i="4"/>
  <c r="I153" i="4"/>
  <c r="I151" i="4"/>
  <c r="I149" i="4"/>
  <c r="I147" i="4"/>
  <c r="I145" i="4"/>
  <c r="I143" i="4"/>
  <c r="I141" i="4"/>
  <c r="I139" i="4"/>
  <c r="I138" i="4"/>
  <c r="I136" i="4"/>
  <c r="I134" i="4"/>
  <c r="I132" i="4"/>
  <c r="I130" i="4"/>
  <c r="I128" i="4"/>
  <c r="I126" i="4"/>
  <c r="I124" i="4"/>
  <c r="I122" i="4"/>
  <c r="I119" i="4"/>
  <c r="I117" i="4"/>
  <c r="I115" i="4"/>
  <c r="I113" i="4"/>
  <c r="I111" i="4"/>
  <c r="I109" i="4"/>
  <c r="I107" i="4"/>
  <c r="I105" i="4"/>
  <c r="I104" i="4"/>
  <c r="I101" i="4"/>
  <c r="I99" i="4"/>
  <c r="I97" i="4"/>
  <c r="I95" i="4"/>
  <c r="I93" i="4"/>
  <c r="I91" i="4"/>
  <c r="I89" i="4"/>
  <c r="I86" i="4"/>
  <c r="I85" i="4"/>
  <c r="I83" i="4"/>
  <c r="I80" i="4"/>
  <c r="I78" i="4"/>
  <c r="I76" i="4"/>
  <c r="I74" i="4"/>
  <c r="I72" i="4"/>
  <c r="I70" i="4"/>
  <c r="I68" i="4"/>
  <c r="I66" i="4"/>
  <c r="I64" i="4"/>
  <c r="I63" i="4"/>
  <c r="I61" i="4"/>
  <c r="I59" i="4"/>
  <c r="I57" i="4"/>
  <c r="I55" i="4"/>
  <c r="I53" i="4"/>
  <c r="I51" i="4"/>
  <c r="I49" i="4"/>
  <c r="I47" i="4"/>
  <c r="I45" i="4"/>
  <c r="I43" i="4"/>
  <c r="I41" i="4"/>
  <c r="I39" i="4"/>
  <c r="I37" i="4"/>
  <c r="I35" i="4"/>
  <c r="I33" i="4"/>
  <c r="I31" i="4"/>
  <c r="I29" i="4"/>
  <c r="I27" i="4"/>
  <c r="I25" i="4"/>
  <c r="I23" i="4"/>
  <c r="I21" i="4"/>
  <c r="I19" i="4"/>
  <c r="I17" i="4"/>
  <c r="I15" i="4"/>
  <c r="I13" i="4"/>
  <c r="I11" i="4"/>
  <c r="I9" i="4"/>
  <c r="I7" i="4"/>
  <c r="D175" i="4" l="1"/>
  <c r="F175" i="4" s="1"/>
  <c r="G175" i="4" s="1"/>
  <c r="F173" i="4"/>
  <c r="G173" i="4" s="1"/>
  <c r="I84" i="4"/>
  <c r="I90" i="4"/>
  <c r="I92" i="4"/>
  <c r="I118" i="4"/>
  <c r="I98" i="4"/>
  <c r="I112" i="4"/>
  <c r="I114" i="4"/>
  <c r="I116" i="4"/>
  <c r="I110" i="4"/>
  <c r="I108" i="4"/>
  <c r="I106" i="4"/>
  <c r="I103" i="4"/>
  <c r="I100" i="4"/>
  <c r="I94" i="4"/>
  <c r="I96" i="4"/>
  <c r="I88" i="4"/>
  <c r="I82" i="4"/>
  <c r="I175" i="4"/>
  <c r="I5" i="4"/>
  <c r="I8" i="4"/>
  <c r="I10" i="4"/>
  <c r="I12" i="4"/>
  <c r="I14" i="4"/>
  <c r="I16" i="4"/>
  <c r="I18" i="4"/>
  <c r="I20" i="4"/>
  <c r="I22" i="4"/>
  <c r="I24" i="4"/>
  <c r="I26" i="4"/>
  <c r="I28" i="4"/>
  <c r="I30" i="4"/>
  <c r="I32" i="4"/>
  <c r="I34" i="4"/>
  <c r="I36" i="4"/>
  <c r="I38" i="4"/>
  <c r="I40" i="4"/>
  <c r="I42" i="4"/>
  <c r="I44" i="4"/>
  <c r="I46" i="4"/>
  <c r="I48" i="4"/>
  <c r="I50" i="4"/>
  <c r="I52" i="4"/>
  <c r="I54" i="4"/>
  <c r="I56" i="4"/>
  <c r="I58" i="4"/>
  <c r="I60" i="4"/>
  <c r="I62" i="4"/>
  <c r="I65" i="4"/>
  <c r="I67" i="4"/>
  <c r="I69" i="4"/>
  <c r="I71" i="4"/>
  <c r="I73" i="4"/>
  <c r="I75" i="4"/>
  <c r="I77" i="4"/>
  <c r="I79" i="4"/>
  <c r="I81" i="4"/>
  <c r="G5" i="4"/>
  <c r="I121" i="4"/>
  <c r="I123" i="4"/>
  <c r="I125" i="4"/>
  <c r="I127" i="4"/>
  <c r="I129" i="4"/>
  <c r="I131" i="4"/>
  <c r="I133" i="4"/>
  <c r="I135" i="4"/>
  <c r="I137" i="4"/>
  <c r="I140" i="4"/>
  <c r="I142" i="4"/>
  <c r="I144" i="4"/>
  <c r="I146" i="4"/>
  <c r="I148" i="4"/>
  <c r="I150" i="4"/>
  <c r="I152" i="4"/>
  <c r="I154" i="4"/>
  <c r="I156" i="4"/>
  <c r="I158" i="4"/>
  <c r="I160" i="4"/>
  <c r="I163" i="4"/>
  <c r="I166" i="4"/>
  <c r="I170" i="4"/>
  <c r="I173" i="4" l="1"/>
</calcChain>
</file>

<file path=xl/sharedStrings.xml><?xml version="1.0" encoding="utf-8"?>
<sst xmlns="http://schemas.openxmlformats.org/spreadsheetml/2006/main" count="455" uniqueCount="332">
  <si>
    <t>Приложение 8</t>
  </si>
  <si>
    <t>к Закону Удмуртской Республики</t>
  </si>
  <si>
    <t/>
  </si>
  <si>
    <t>тыс. руб.</t>
  </si>
  <si>
    <t>Наименование</t>
  </si>
  <si>
    <t>Целевая статья</t>
  </si>
  <si>
    <t>Вид рас-ходов</t>
  </si>
  <si>
    <t>2021 год</t>
  </si>
  <si>
    <t>2022 год</t>
  </si>
  <si>
    <t>Государственная программа Удмуртской Республики «Развитие здравоохранения»</t>
  </si>
  <si>
    <t>0200000000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</si>
  <si>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</si>
  <si>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0210000000</t>
  </si>
  <si>
    <t>Подпрограмма «Совершенствование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помощи»</t>
  </si>
  <si>
    <t>0220000000</t>
  </si>
  <si>
    <t>Подпрограмма «Охрана здоровья матери и ребёнка»</t>
  </si>
  <si>
    <t>0230000000</t>
  </si>
  <si>
    <t>Подпрограмма «Развитие медицинской реабилитации и санаторно-курортного лечения населения, в том числе детей»</t>
  </si>
  <si>
    <t>0240000000</t>
  </si>
  <si>
    <t>Подпрограмма «Кадровое обеспечение системы здравоохранения»</t>
  </si>
  <si>
    <t>0250000000</t>
  </si>
  <si>
    <t>Подпрограмма «Совершенствование системы лекарственного обеспечения, в том числе в амбулаторных условиях»</t>
  </si>
  <si>
    <t>0260000000</t>
  </si>
  <si>
    <t>Подпрограмма «Создание условий для реализации государственной программы»</t>
  </si>
  <si>
    <t>0270000000</t>
  </si>
  <si>
    <t>Подпрограмма «Совершенствование системы территориального планирования»</t>
  </si>
  <si>
    <t>0280000000</t>
  </si>
  <si>
    <t>Подпрограмма «Лицензирование отдельных видов деятельности в сфере охраны здоровья и лицензионный контроль»</t>
  </si>
  <si>
    <t>0290000000</t>
  </si>
  <si>
    <t>Подпрограмма «Развитие информатизации в здравоохранении»</t>
  </si>
  <si>
    <t>02В0000000</t>
  </si>
  <si>
    <t>Государственная программа Удмуртской Республики «Формирование современной городской среды на территории Удмуртской Республики»</t>
  </si>
  <si>
    <t>0300000000</t>
  </si>
  <si>
    <t>Подпрограмма «Благоустройство общественных и дворовых территорий многоквартирных домов»</t>
  </si>
  <si>
    <t>0310000000</t>
  </si>
  <si>
    <t>Государственная программа Удмуртской Республики «Развитие образования»</t>
  </si>
  <si>
    <t>0400000000</t>
  </si>
  <si>
    <t>Подпрограмма «Развитие общего образования»</t>
  </si>
  <si>
    <t>0410000000</t>
  </si>
  <si>
    <t>Подпрограмма «Социальная поддержка детей-сирот и детей, оставшихся без попечения родителей»</t>
  </si>
  <si>
    <t>0420000000</t>
  </si>
  <si>
    <t>Подпрограмма «Развитие системы воспитания и дополнительного образования детей»</t>
  </si>
  <si>
    <t>0430000000</t>
  </si>
  <si>
    <t>Подпрограмма «Развитие профессионального образования и науки»</t>
  </si>
  <si>
    <t>0440000000</t>
  </si>
  <si>
    <t>Подпрограмма «Совершенствование кадрового обеспечения»</t>
  </si>
  <si>
    <t>0450000000</t>
  </si>
  <si>
    <t>0460000000</t>
  </si>
  <si>
    <t>Подпрограмма «Детское и школьное питание»</t>
  </si>
  <si>
    <t>0480000000</t>
  </si>
  <si>
    <t>Государственная программа Удмуртской Республики «Культура Удмуртии»</t>
  </si>
  <si>
    <t>0800000000</t>
  </si>
  <si>
    <t>Подпрограмма «Поддержка профессионального искусства и народного творчества»</t>
  </si>
  <si>
    <t>0810000000</t>
  </si>
  <si>
    <t>Подпрограмма «Развитие библиотечного дела»</t>
  </si>
  <si>
    <t>0820000000</t>
  </si>
  <si>
    <t>Подпрограмма «Развитие музейного дела»</t>
  </si>
  <si>
    <t>0830000000</t>
  </si>
  <si>
    <t>Подпрограмма «Сохранение и развитие национального культурного наследия»</t>
  </si>
  <si>
    <t>0840000000</t>
  </si>
  <si>
    <t>Подпрограмма «Государственная охрана, сохранение и популяризация объектов культурного наследия (памятников истории и культуры) народов Российской Федерации»</t>
  </si>
  <si>
    <t>0850000000</t>
  </si>
  <si>
    <t>0870000000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</si>
  <si>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</si>
  <si>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</si>
  <si>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</si>
  <si>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</si>
  <si>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Подпрограмма «Сохранение и развитие языков народов Удмуртии»</t>
  </si>
  <si>
    <t>1020000000</t>
  </si>
  <si>
    <t>1030000000</t>
  </si>
  <si>
    <t>Государственная программа Удмуртской Республики «Окружающая среда и природные ресурсы»</t>
  </si>
  <si>
    <t>1100000000</t>
  </si>
  <si>
    <t>Подпрограмма «Регулирование качества окружающей среды на территории Удмуртской Республики. Развитие системы мониторинга окружающей среды»</t>
  </si>
  <si>
    <t>1110000000</t>
  </si>
  <si>
    <t>Подпрограмма «Рациональное использование и охрана недр»</t>
  </si>
  <si>
    <t>1120000000</t>
  </si>
  <si>
    <t>Подпрограмма «Обращение с отходами производства и потребления, в том числе с твердыми коммунальными отходами»</t>
  </si>
  <si>
    <t>1130000000</t>
  </si>
  <si>
    <t>Подпрограмма «Развитие водохозяйственного комплекса Удмуртской Республики»</t>
  </si>
  <si>
    <t>1140000000</t>
  </si>
  <si>
    <t>Подпрограмма «Особо охраняемые природные территории и биологическое разнообразие»</t>
  </si>
  <si>
    <t>1150000000</t>
  </si>
  <si>
    <t>Подпрограмма «Экологическое образование, воспитание, просвещение»</t>
  </si>
  <si>
    <t>1160000000</t>
  </si>
  <si>
    <t>1170000000</t>
  </si>
  <si>
    <t>Подпрограмма «Сохранение и воспроизводство объектов животного мира, охотничьих ресурсов и водных биологических ресурсов»</t>
  </si>
  <si>
    <t>1180000000</t>
  </si>
  <si>
    <t>Государственная программа Удмуртской Республики «Развитие архивного дела»</t>
  </si>
  <si>
    <t>1200000000</t>
  </si>
  <si>
    <t>Подпрограмма «Организация хранения, комплектования и использования документов Архивного фонда Удмуртской Республики и других архивных документов»</t>
  </si>
  <si>
    <t>1210000000</t>
  </si>
  <si>
    <t>1220000000</t>
  </si>
  <si>
    <t>Государственная программа Удмуртской Республики «Развитие системы государственной регистрации актов гражданского состояния в Удмуртской Республике»</t>
  </si>
  <si>
    <t>1300000000</t>
  </si>
  <si>
    <t>Подпрограмма «Государственная регистрация актов гражданского состояния, обеспечение сохранности и использования документов органов ЗАГС Удмуртской Республики»</t>
  </si>
  <si>
    <t>1310000000</t>
  </si>
  <si>
    <t>1330000000</t>
  </si>
  <si>
    <t>Государственная программа Удмуртской Республики «Создание условий для устойчивого экономического развития Удмуртской Республики»</t>
  </si>
  <si>
    <t>1400000000</t>
  </si>
  <si>
    <t>Подпрограмма «Совершенствование системы государственного стратегического управления»</t>
  </si>
  <si>
    <t>1410000000</t>
  </si>
  <si>
    <t>Подпрограмма «Разработка и реализация инновационной государственной политики»</t>
  </si>
  <si>
    <t>1430000000</t>
  </si>
  <si>
    <t>Подпрограмма «Развитие малого и среднего предпринимательства в Удмуртской Республике»</t>
  </si>
  <si>
    <t>1440000000</t>
  </si>
  <si>
    <t>Подпрограмма «Реализация административной реформы»</t>
  </si>
  <si>
    <t>1450000000</t>
  </si>
  <si>
    <t>Подпрограмма «Развитие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Республике»</t>
  </si>
  <si>
    <t>1460000000</t>
  </si>
  <si>
    <t>Подпрограмма «Развитие межрегиональной и внешнеэкономической деятельности Удмуртской Республики»</t>
  </si>
  <si>
    <t>1470000000</t>
  </si>
  <si>
    <t>1490000000</t>
  </si>
  <si>
    <t>Подпрограмма «Реализация государственной политики по содействию развитию конкуренции в Удмуртской Республике»</t>
  </si>
  <si>
    <t>14А0000000</t>
  </si>
  <si>
    <t>Подпрограмма «Развитие туризма»</t>
  </si>
  <si>
    <t>14Б0000000</t>
  </si>
  <si>
    <t>Государственная программа Удмуртской Республики «Развитие промышленности и потребительского рынка»</t>
  </si>
  <si>
    <t>1500000000</t>
  </si>
  <si>
    <t>Подпрограмма «Сохранение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Республики»</t>
  </si>
  <si>
    <t>1520000000</t>
  </si>
  <si>
    <t>1550000000</t>
  </si>
  <si>
    <t>Подпрограмма «Развитие инновационного территориального кластера «Удмуртский машиностроительный кластер»</t>
  </si>
  <si>
    <t>1560000000</t>
  </si>
  <si>
    <t>Государственная программа Удмуртской Республики «Развитие лесного хозяйства»</t>
  </si>
  <si>
    <t>1600000000</t>
  </si>
  <si>
    <t>Подпрограмма «Охрана и защита лесов»</t>
  </si>
  <si>
    <t>1610000000</t>
  </si>
  <si>
    <t>Подпрограмма «Обеспечение использования лесов»</t>
  </si>
  <si>
    <t>1620000000</t>
  </si>
  <si>
    <t>Подпрограмма «Воспроизводство лесов»</t>
  </si>
  <si>
    <t>1630000000</t>
  </si>
  <si>
    <t>1640000000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</si>
  <si>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</si>
  <si>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1700000000</t>
  </si>
  <si>
    <t>Подпрограмма «Развитие подотрасли растениеводства, переработки и реализации продукции растениеводства»</t>
  </si>
  <si>
    <t>1710000000</t>
  </si>
  <si>
    <t>Подпрограмма «Развитие подотрасли животноводства, переработки и реализации продукции животноводства»</t>
  </si>
  <si>
    <t>1720000000</t>
  </si>
  <si>
    <t>Подпрограмма «Поддержка малых форм хозяйствования»</t>
  </si>
  <si>
    <t>1730000000</t>
  </si>
  <si>
    <t>Подпрограмма «Техническая и технологическая модернизация, инновационное развитие»</t>
  </si>
  <si>
    <t>1740000000</t>
  </si>
  <si>
    <t>Подпрограмма «Устойчивое развитие сельских территорий»</t>
  </si>
  <si>
    <t>1750000000</t>
  </si>
  <si>
    <t>Подпрограмма «Обеспечение эпизоотического, ветеринарно - санитарного благополучия»</t>
  </si>
  <si>
    <t>1760000000</t>
  </si>
  <si>
    <t>Подпрограмма «Развитие мелиорации земель сельскохозяйственного назначения»</t>
  </si>
  <si>
    <t>1770000000</t>
  </si>
  <si>
    <t>Подпрограмма «Развитие молочного скотоводства»</t>
  </si>
  <si>
    <t>1790000000</t>
  </si>
  <si>
    <t>17В0000000</t>
  </si>
  <si>
    <t>Подпрограмма «Достижение целевых показателей региональной программы развития агропромышленного комплекса»</t>
  </si>
  <si>
    <t>17Г0000000</t>
  </si>
  <si>
    <t>Подпрограмма «Стимулирование инвестиционной деятельности в агропромышленном комплексе»</t>
  </si>
  <si>
    <t>17Д0000000</t>
  </si>
  <si>
    <t>Подпрограмма «Комплексное развитие сельских территорий»</t>
  </si>
  <si>
    <t>17Ж0000000</t>
  </si>
  <si>
    <t>Государственная программа Удмуртской Республики «Энергоэффективность и развитие энергетики в Удмуртской Республике»</t>
  </si>
  <si>
    <t>2000000000</t>
  </si>
  <si>
    <t>Подпрограмма «Энергосбережение и повышение энергетической эффективности в Удмуртской Республике»</t>
  </si>
  <si>
    <t>2010000000</t>
  </si>
  <si>
    <t>Подпрограмма «Развитие и модернизация электроэнергетики в Удмуртской Республике»</t>
  </si>
  <si>
    <t>2020000000</t>
  </si>
  <si>
    <t>Подпрограмма «Развитие рынка газомоторного топлива в Удмуртской Республике»</t>
  </si>
  <si>
    <t>2040000000</t>
  </si>
  <si>
    <t>Государственная программа Удмуртской Республики «Развитие транспортной системы Удмуртской Республики»</t>
  </si>
  <si>
    <t>2100000000</t>
  </si>
  <si>
    <t>Подпрограмма «Комплексное развитие транспорта»</t>
  </si>
  <si>
    <t>2110000000</t>
  </si>
  <si>
    <t>Подпрограмма «Развитие дорожного хозяйства»</t>
  </si>
  <si>
    <t>2120000000</t>
  </si>
  <si>
    <t>2130000000</t>
  </si>
  <si>
    <t>Подпрограмма «Повышение безопасности дорожного движения»</t>
  </si>
  <si>
    <t>2140000000</t>
  </si>
  <si>
    <t>Государственная программа Удмуртской Республики «Развитие информационного общества в Удмуртской Республике»</t>
  </si>
  <si>
    <t>2300000000</t>
  </si>
  <si>
    <t>Подпрограмма «Использование и внедрение информационно-телекоммуникационных технологий в Удмуртской Республике»</t>
  </si>
  <si>
    <t>2310000000</t>
  </si>
  <si>
    <t>Подпрограмма «Создание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Республики»</t>
  </si>
  <si>
    <t>2320000000</t>
  </si>
  <si>
    <t>2330000000</t>
  </si>
  <si>
    <t>Подпрограмма «Информационное государство»</t>
  </si>
  <si>
    <t>2340000000</t>
  </si>
  <si>
    <t>Государственная программа Удмуртской Республики «Управление государственным имуществом»</t>
  </si>
  <si>
    <t>2500000000</t>
  </si>
  <si>
    <t>Подпрограмма «Управление и распоряжение земельными ресурсами»</t>
  </si>
  <si>
    <t>2530000000</t>
  </si>
  <si>
    <t>2540000000</t>
  </si>
  <si>
    <t>Подпрограмма «Государственная кадастровая оценка»</t>
  </si>
  <si>
    <t>2550000000</t>
  </si>
  <si>
    <t>Государственная программа Удмуртской Республики «Управление государственными финансами»</t>
  </si>
  <si>
    <t>2600000000</t>
  </si>
  <si>
    <t>Подпрограмма «Повышение эффективности расходов бюджета Удмуртской Республики»</t>
  </si>
  <si>
    <t>2610000000</t>
  </si>
  <si>
    <t>Подпрограмма «Нормативно-методическое обеспечение и организация бюджетного процесса в Удмуртской Республике»</t>
  </si>
  <si>
    <t>2620000000</t>
  </si>
  <si>
    <t>Подпрограмма «Управление государственным долгом Удмуртской Республики»</t>
  </si>
  <si>
    <t>2640000000</t>
  </si>
  <si>
    <t>Подпрограмма «Развитие системы межбюджетных отношений, содействие повышению уровня бюджетной обеспеченности муниципальных образований в Удмуртской Республике»</t>
  </si>
  <si>
    <t>2650000000</t>
  </si>
  <si>
    <t>2660000000</t>
  </si>
  <si>
    <t>Подпрограмма «Управление государственными закупками в Удмуртской Республике»</t>
  </si>
  <si>
    <t>2670000000</t>
  </si>
  <si>
    <t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</t>
  </si>
  <si>
    <t>2700000000</t>
  </si>
  <si>
    <t>Подпрограмма «Предупреждение, спасение, помощь»</t>
  </si>
  <si>
    <t>2710000000</t>
  </si>
  <si>
    <t>Подпрограмма «Пожарная безопасность в Удмуртской Республике»</t>
  </si>
  <si>
    <t>2720000000</t>
  </si>
  <si>
    <t>Подпрограмма «Создание системы обеспечения вызова экстренных оперативных служб по единому номеру «112» на территории Удмуртской Республики»</t>
  </si>
  <si>
    <t>2730000000</t>
  </si>
  <si>
    <t>Подпрограмма «Построение и развитие аппаратно-программного комплекса «Безопасный город» на территории Удмуртской Республики»</t>
  </si>
  <si>
    <t>2740000000</t>
  </si>
  <si>
    <t>Государственная программа Удмуртской Республики «Обеспечение общественного порядка и противодействие преступности в Удмуртской Республике»</t>
  </si>
  <si>
    <t>2800000000</t>
  </si>
  <si>
    <t>Подпрограмма «Обеспечение правопорядка и профилактика правонарушений в Удмуртской Республике»</t>
  </si>
  <si>
    <t>2810000000</t>
  </si>
  <si>
    <t>Подпрограмма «Предупреждение и профилактика правонарушений и преступлений, совершаемых несовершеннолетними»</t>
  </si>
  <si>
    <t>2820000000</t>
  </si>
  <si>
    <t>Государственная программа Удмуртской Республики «Совершенствование системы государственного управления в Удмуртской Республике»</t>
  </si>
  <si>
    <t>2900000000</t>
  </si>
  <si>
    <t>Подпрограмма «Развитие государственной гражданской службы Удмуртской Республики»</t>
  </si>
  <si>
    <t>2910000000</t>
  </si>
  <si>
    <t>Подпрограмма «Развитие муниципальной службы в Удмуртской Республике»</t>
  </si>
  <si>
    <t>2920000000</t>
  </si>
  <si>
    <t>Подпрограмма «Формирование и подготовка резерва управленческих кадров Удмуртской Республики»</t>
  </si>
  <si>
    <t>2930000000</t>
  </si>
  <si>
    <t>Подпрограмма «Противодействие коррупции в Удмуртской Республике»</t>
  </si>
  <si>
    <t>2940000000</t>
  </si>
  <si>
    <t>Подпрограмма «Реализация государственных услуг по повышению квалификации, профессиональной переподготовке посредством государственного задания»</t>
  </si>
  <si>
    <t>2950000000</t>
  </si>
  <si>
    <t>Государственная программа Удмуртской Республики «Социальная поддержка граждан»</t>
  </si>
  <si>
    <t>3000000000</t>
  </si>
  <si>
    <t>Подпрограмма «Развитие мер социальной поддержки отдельных категорий граждан»</t>
  </si>
  <si>
    <t>3010000000</t>
  </si>
  <si>
    <t>Подпрограмма «Реализация демографической и семейной политики, совершенствование социальной поддержки семей с детьми»</t>
  </si>
  <si>
    <t>3020000000</t>
  </si>
  <si>
    <t>Подпрограмма «Модернизация и развитие социального обслуживания населения»</t>
  </si>
  <si>
    <t>3030000000</t>
  </si>
  <si>
    <t>3040000000</t>
  </si>
  <si>
    <t>Государственная программа Удмуртской Республики «Развитие физической культуры, спорта и молодёжной политики»</t>
  </si>
  <si>
    <t>3100000000</t>
  </si>
  <si>
    <t>Подпрограмма «Развитие физической культуры и содействие развитию массового спорта»</t>
  </si>
  <si>
    <t>3110000000</t>
  </si>
  <si>
    <t>Подпрограмма «Содействие развитию спорта высших достижений и обеспечение подготовки спортивного резерва»</t>
  </si>
  <si>
    <t>3120000000</t>
  </si>
  <si>
    <t>Подпрограмма «Содействие социализации и эффективной самореализации молодёжи»</t>
  </si>
  <si>
    <t>3140000000</t>
  </si>
  <si>
    <t>3150000000</t>
  </si>
  <si>
    <t>Государственная программа Удмуртской Республики «Развитие социально-трудовых отношений и содействие занятости населения Удмуртской Республики»</t>
  </si>
  <si>
    <t>3200000000</t>
  </si>
  <si>
    <t>Подпрограмма «Оказание содействия добровольному переселению в Удмуртскую Республику соотечественников, проживающих за рубежом»</t>
  </si>
  <si>
    <t>3220000000</t>
  </si>
  <si>
    <t>Подпрограмма «Улучшение условий и охраны труда в Удмуртской Республике»</t>
  </si>
  <si>
    <t>3240000000</t>
  </si>
  <si>
    <t>Подпрограмма «Кадровая обеспеченность экономики Удмуртской Республики»</t>
  </si>
  <si>
    <t>3250000000</t>
  </si>
  <si>
    <t>Подпрограмма «Активная политика занятости населения и социальная поддержка безработных граждан»</t>
  </si>
  <si>
    <t>3260000000</t>
  </si>
  <si>
    <t>3290000000</t>
  </si>
  <si>
    <t>Государственная программа Удмуртской Республики «Комплексное развитие жилищно-коммунального хозяйства Удмуртской Республики»</t>
  </si>
  <si>
    <t>3400000000</t>
  </si>
  <si>
    <t>Подпрограмма «Повышение качества и надежности предоставления жилищно-коммунальных услуг»</t>
  </si>
  <si>
    <t>3410000000</t>
  </si>
  <si>
    <t>Подпрограмма «Обеспечение населения Удмуртской Республики питьевой водой»</t>
  </si>
  <si>
    <t>3420000000</t>
  </si>
  <si>
    <t>Государственная программа Удмуртской Республики «Развитие печати и массовых коммуникаций»</t>
  </si>
  <si>
    <t>3500000000</t>
  </si>
  <si>
    <t>Подпрограмма «Сохранение и поддержка теле- и радиовещания, электронных средств массовой информации, информационных агентств»</t>
  </si>
  <si>
    <t>3510000000</t>
  </si>
  <si>
    <t>Подпрограмма «Сохранение и поддержка печатных средств массовой информации, полиграфии»</t>
  </si>
  <si>
    <t>3520000000</t>
  </si>
  <si>
    <t>Подпрограмма «Сохранение и поддержка выпуска книжной продукции»</t>
  </si>
  <si>
    <t>3530000000</t>
  </si>
  <si>
    <t>3540000000</t>
  </si>
  <si>
    <t>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</t>
  </si>
  <si>
    <t>3600000000</t>
  </si>
  <si>
    <t>Подпрограмма «Реализация государственной политики в области архитектуры и градостроительства в Удмуртской Республике»</t>
  </si>
  <si>
    <t>3610000000</t>
  </si>
  <si>
    <t>Подпрограмма «Стимулирование развития жилищного строительства»</t>
  </si>
  <si>
    <t>3620000000</t>
  </si>
  <si>
    <t>Подпрограмма «Планирование государственных капитальных вложений и реализация Адресной инвестиционной программы»</t>
  </si>
  <si>
    <t>3640000000</t>
  </si>
  <si>
    <t>3670000000</t>
  </si>
  <si>
    <t>Подпрограмма «Обеспечение жильём молодых семей»</t>
  </si>
  <si>
    <t>3680000000</t>
  </si>
  <si>
    <t>Государственная программа Удмуртской Республики «Развитие инвестиционной деятельности в Удмуртской Республике»</t>
  </si>
  <si>
    <t>3700000000</t>
  </si>
  <si>
    <t>Подпрограмма «Формирование благоприятной деловой среды для реализации инвестиционных проектов в Удмуртской Республике»</t>
  </si>
  <si>
    <t>3710000000</t>
  </si>
  <si>
    <t>Государственная программа Удмуртской Республики «Противодействие незаконному обороту наркотиков в Удмуртской Республике»</t>
  </si>
  <si>
    <t>3800000000</t>
  </si>
  <si>
    <t>Подпрограмма «Меры совершенствования оказания помощи потребителям наркотических средств и психотропных веществ»</t>
  </si>
  <si>
    <t>3820000000</t>
  </si>
  <si>
    <t>Государственная программа Удмуртской Республики «Доступная среда»</t>
  </si>
  <si>
    <t>3900000000</t>
  </si>
  <si>
    <t>Подпрограмма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населения»</t>
  </si>
  <si>
    <t>3910000000</t>
  </si>
  <si>
    <t>Подпрограмма «Совершенствование системы комплексной реабилитации и абилитации инвалидов»</t>
  </si>
  <si>
    <t>3920000000</t>
  </si>
  <si>
    <t>Приложение 3 к аналитической записке</t>
  </si>
  <si>
    <t>Подпрограмма «Развитие обрабатывающих производств»</t>
  </si>
  <si>
    <t>Подпрограмма «Развитие пчеловодства»</t>
  </si>
  <si>
    <t>17Е0000000</t>
  </si>
  <si>
    <t>Подпрограмма «Проведение государственной политики в области имущественных и земельных отношений на территории Удмуртской Республики»</t>
  </si>
  <si>
    <t>Подпрограмма «Патриотическое воспитание и подготовка молодёжи к военной службе»</t>
  </si>
  <si>
    <t>Подпрограмма «Профилактика злоупотребления наркотическими средствами»</t>
  </si>
  <si>
    <t>Подпрограмма «Комплексная реабилитация и ресоциализация лиц, потребляющих наркотические средства и психотропные вещества»</t>
  </si>
  <si>
    <t>Направление на профессиональное обучение и дополнительное профессиональное образование безработных инвалидов молодого возраста</t>
  </si>
  <si>
    <t>Итого по государственным программам</t>
  </si>
  <si>
    <t>ИТОГО</t>
  </si>
  <si>
    <t xml:space="preserve">Непрограммные направления </t>
  </si>
  <si>
    <t>СПРАВОЧНО</t>
  </si>
  <si>
    <t>Темп роста к первоначальным бюджетным назначениям, %</t>
  </si>
  <si>
    <t>Анализ изменений закона о бюджете Удмуртской Республики на 2021 год 
(по государственным программам)</t>
  </si>
  <si>
    <t>Подпрограмма «Реализация отдельных направлений совершенствования системы государственного управления»</t>
  </si>
  <si>
    <t>2350000000</t>
  </si>
  <si>
    <t>2750000000</t>
  </si>
  <si>
    <t>Подпрограмма «Развитие инженерной инфраструктуры в Удмуртской Республике»</t>
  </si>
  <si>
    <t>3690000000</t>
  </si>
  <si>
    <t>Подпрограмма «Межведомственное взаимодействие по противодействию незаконному обороту наркотиков»</t>
  </si>
  <si>
    <t>3810000000</t>
  </si>
  <si>
    <t>3930200000</t>
  </si>
  <si>
    <t>«О бюджете Удмуртской Республики на 2021 год
и на плановый период 2022 и 2023 годов»</t>
  </si>
  <si>
    <t>Распределение  бюджетных ассигнований по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бюджета Удмуртской Республики на 2021 год и на плановый период 2022 и 2023 годов</t>
  </si>
  <si>
    <t>2023 год</t>
  </si>
  <si>
    <t>Развитие информатизации в здравоохранении</t>
  </si>
  <si>
    <t>Государственная поддержка отраслей пищевой и агропромышленной переработки</t>
  </si>
  <si>
    <t>17И0100000</t>
  </si>
  <si>
    <t>Действующая редакция закона о бюджете от 25.12.2020 г. 
№ 85-РЗ</t>
  </si>
  <si>
    <t>Годовые бюджетные назначения на 2021 год с учетом изменений</t>
  </si>
  <si>
    <t>Предлагаемые изменения по законопроекту от 09.02.2021 г.                                № 849-6зп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</si>
</sst>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8" tint="0.79998168889431442"/>
      <name val="Times New Roman"/>
      <family val="1"/>
      <charset val="204"/>
    </font>
    <font>
      <b/>
      <sz val="16"/>
      <color theme="8" tint="0.7999816888943144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1" fillId="0" borderId="0"/>
  </cellStyleXfs>
  <cellXfs count="72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0" fontId="8" fillId="0" borderId="0" xfId="0" applyFont="1" applyFill="1" applyAlignment="1"/>
    <xf numFmtId="0" fontId="4" fillId="0" borderId="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164" fontId="12" fillId="0" borderId="2" xfId="0" applyNumberFormat="1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10" fillId="2" borderId="2" xfId="0" applyNumberFormat="1" applyFont="1" applyFill="1" applyBorder="1" applyAlignment="1">
      <alignment vertical="top" wrapText="1"/>
    </xf>
    <xf numFmtId="164" fontId="12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164" fontId="14" fillId="2" borderId="2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0" xfId="0" applyFont="1" applyFill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horizontal="right" wrapText="1"/>
    </xf>
    <xf numFmtId="164" fontId="24" fillId="2" borderId="2" xfId="0" applyNumberFormat="1" applyFont="1" applyFill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164" fontId="24" fillId="0" borderId="2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24" fillId="2" borderId="0" xfId="0" applyNumberFormat="1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34" workbookViewId="0">
      <selection activeCell="C36" sqref="C36"/>
    </sheetView>
  </sheetViews>
  <sheetFormatPr defaultRowHeight="12.75" x14ac:dyDescent="0.2"/>
  <cols>
    <col min="1" max="1" width="44.83203125" customWidth="1"/>
    <col min="2" max="2" width="18.33203125" customWidth="1"/>
    <col min="3" max="3" width="7.6640625" customWidth="1"/>
    <col min="4" max="6" width="18" customWidth="1"/>
  </cols>
  <sheetData>
    <row r="1" spans="1:6" ht="15.75" x14ac:dyDescent="0.2">
      <c r="A1" s="53" t="s">
        <v>0</v>
      </c>
      <c r="B1" s="53"/>
      <c r="C1" s="53"/>
      <c r="D1" s="53"/>
      <c r="E1" s="53"/>
      <c r="F1" s="53"/>
    </row>
    <row r="2" spans="1:6" ht="15.75" x14ac:dyDescent="0.2">
      <c r="A2" s="53" t="s">
        <v>1</v>
      </c>
      <c r="B2" s="53"/>
      <c r="C2" s="53"/>
      <c r="D2" s="53"/>
      <c r="E2" s="53"/>
      <c r="F2" s="53"/>
    </row>
    <row r="3" spans="1:6" ht="15.75" x14ac:dyDescent="0.2">
      <c r="A3" s="53" t="s">
        <v>323</v>
      </c>
      <c r="B3" s="53"/>
      <c r="C3" s="53"/>
      <c r="D3" s="53"/>
      <c r="E3" s="53"/>
      <c r="F3" s="53"/>
    </row>
    <row r="4" spans="1:6" ht="18.75" x14ac:dyDescent="0.2">
      <c r="A4" s="54" t="s">
        <v>2</v>
      </c>
      <c r="B4" s="54"/>
      <c r="C4" s="54"/>
      <c r="D4" s="54"/>
      <c r="E4" s="54"/>
      <c r="F4" s="54"/>
    </row>
    <row r="5" spans="1:6" ht="15.75" x14ac:dyDescent="0.2">
      <c r="A5" s="33" t="s">
        <v>2</v>
      </c>
      <c r="B5" s="33" t="s">
        <v>2</v>
      </c>
      <c r="C5" s="33" t="s">
        <v>2</v>
      </c>
      <c r="D5" s="33" t="s">
        <v>2</v>
      </c>
      <c r="E5" s="33" t="s">
        <v>2</v>
      </c>
      <c r="F5" s="33" t="s">
        <v>2</v>
      </c>
    </row>
    <row r="6" spans="1:6" ht="15.75" x14ac:dyDescent="0.2">
      <c r="A6" s="55" t="s">
        <v>324</v>
      </c>
      <c r="B6" s="55"/>
      <c r="C6" s="55"/>
      <c r="D6" s="55"/>
      <c r="E6" s="55"/>
      <c r="F6" s="55"/>
    </row>
    <row r="7" spans="1:6" ht="15.75" x14ac:dyDescent="0.2">
      <c r="A7" s="34" t="s">
        <v>2</v>
      </c>
      <c r="B7" s="34" t="s">
        <v>2</v>
      </c>
      <c r="C7" s="34" t="s">
        <v>2</v>
      </c>
      <c r="D7" s="34" t="s">
        <v>2</v>
      </c>
      <c r="E7" s="34" t="s">
        <v>2</v>
      </c>
      <c r="F7" s="34" t="s">
        <v>2</v>
      </c>
    </row>
    <row r="8" spans="1:6" ht="15.75" x14ac:dyDescent="0.25">
      <c r="A8" s="52" t="s">
        <v>3</v>
      </c>
      <c r="B8" s="52"/>
      <c r="C8" s="52"/>
      <c r="D8" s="52"/>
      <c r="E8" s="52"/>
      <c r="F8" s="52"/>
    </row>
    <row r="9" spans="1:6" ht="63" x14ac:dyDescent="0.2">
      <c r="A9" s="35" t="s">
        <v>4</v>
      </c>
      <c r="B9" s="35" t="s">
        <v>5</v>
      </c>
      <c r="C9" s="35" t="s">
        <v>6</v>
      </c>
      <c r="D9" s="35" t="s">
        <v>7</v>
      </c>
      <c r="E9" s="35" t="s">
        <v>8</v>
      </c>
      <c r="F9" s="35" t="s">
        <v>325</v>
      </c>
    </row>
    <row r="10" spans="1:6" ht="47.25" x14ac:dyDescent="0.25">
      <c r="A10" s="36" t="s">
        <v>9</v>
      </c>
      <c r="B10" s="37" t="s">
        <v>10</v>
      </c>
      <c r="C10" s="38" t="s">
        <v>2</v>
      </c>
      <c r="D10" s="39">
        <v>13149816.699999999</v>
      </c>
      <c r="E10" s="39">
        <v>13002047.1</v>
      </c>
      <c r="F10" s="39">
        <v>12813657.300000001</v>
      </c>
    </row>
    <row r="11" spans="1:6" ht="78.75" x14ac:dyDescent="0.25">
      <c r="A11" s="36" t="s">
        <v>31</v>
      </c>
      <c r="B11" s="37" t="s">
        <v>32</v>
      </c>
      <c r="C11" s="38" t="s">
        <v>2</v>
      </c>
      <c r="D11" s="39">
        <v>592171</v>
      </c>
      <c r="E11" s="39">
        <v>429401.3</v>
      </c>
      <c r="F11" s="39">
        <v>417901.3</v>
      </c>
    </row>
    <row r="12" spans="1:6" ht="47.25" x14ac:dyDescent="0.25">
      <c r="A12" s="36" t="s">
        <v>35</v>
      </c>
      <c r="B12" s="37" t="s">
        <v>36</v>
      </c>
      <c r="C12" s="38" t="s">
        <v>2</v>
      </c>
      <c r="D12" s="39">
        <v>24327590.399999999</v>
      </c>
      <c r="E12" s="39">
        <v>19183029.600000001</v>
      </c>
      <c r="F12" s="39">
        <v>21377004.600000001</v>
      </c>
    </row>
    <row r="13" spans="1:6" ht="47.25" x14ac:dyDescent="0.25">
      <c r="A13" s="36" t="s">
        <v>50</v>
      </c>
      <c r="B13" s="37" t="s">
        <v>51</v>
      </c>
      <c r="C13" s="38" t="s">
        <v>2</v>
      </c>
      <c r="D13" s="39">
        <v>932259.9</v>
      </c>
      <c r="E13" s="39">
        <v>1035133.2</v>
      </c>
      <c r="F13" s="39">
        <v>909650.4</v>
      </c>
    </row>
    <row r="14" spans="1:6" ht="78.75" x14ac:dyDescent="0.25">
      <c r="A14" s="36" t="s">
        <v>63</v>
      </c>
      <c r="B14" s="37" t="s">
        <v>64</v>
      </c>
      <c r="C14" s="38" t="s">
        <v>2</v>
      </c>
      <c r="D14" s="39">
        <v>32185.9</v>
      </c>
      <c r="E14" s="39">
        <v>22369.9</v>
      </c>
      <c r="F14" s="39">
        <v>26411.5</v>
      </c>
    </row>
    <row r="15" spans="1:6" ht="63" x14ac:dyDescent="0.25">
      <c r="A15" s="36" t="s">
        <v>70</v>
      </c>
      <c r="B15" s="37" t="s">
        <v>71</v>
      </c>
      <c r="C15" s="38" t="s">
        <v>2</v>
      </c>
      <c r="D15" s="39">
        <v>179759.6</v>
      </c>
      <c r="E15" s="39">
        <v>149545.5</v>
      </c>
      <c r="F15" s="39">
        <v>144327.70000000001</v>
      </c>
    </row>
    <row r="16" spans="1:6" ht="47.25" x14ac:dyDescent="0.25">
      <c r="A16" s="36" t="s">
        <v>87</v>
      </c>
      <c r="B16" s="37" t="s">
        <v>88</v>
      </c>
      <c r="C16" s="38" t="s">
        <v>2</v>
      </c>
      <c r="D16" s="39">
        <v>101046</v>
      </c>
      <c r="E16" s="39">
        <v>85578.6</v>
      </c>
      <c r="F16" s="39">
        <v>98079.1</v>
      </c>
    </row>
    <row r="17" spans="1:6" ht="94.5" x14ac:dyDescent="0.25">
      <c r="A17" s="36" t="s">
        <v>92</v>
      </c>
      <c r="B17" s="37" t="s">
        <v>93</v>
      </c>
      <c r="C17" s="38" t="s">
        <v>2</v>
      </c>
      <c r="D17" s="39">
        <v>89737.5</v>
      </c>
      <c r="E17" s="39">
        <v>89110.9</v>
      </c>
      <c r="F17" s="39">
        <v>87591.9</v>
      </c>
    </row>
    <row r="18" spans="1:6" ht="94.5" x14ac:dyDescent="0.25">
      <c r="A18" s="36" t="s">
        <v>97</v>
      </c>
      <c r="B18" s="37" t="s">
        <v>98</v>
      </c>
      <c r="C18" s="38" t="s">
        <v>2</v>
      </c>
      <c r="D18" s="39">
        <v>274397.59999999998</v>
      </c>
      <c r="E18" s="39">
        <v>198237</v>
      </c>
      <c r="F18" s="39">
        <v>439003.3</v>
      </c>
    </row>
    <row r="19" spans="1:6" ht="63" x14ac:dyDescent="0.25">
      <c r="A19" s="36" t="s">
        <v>116</v>
      </c>
      <c r="B19" s="37" t="s">
        <v>117</v>
      </c>
      <c r="C19" s="38" t="s">
        <v>2</v>
      </c>
      <c r="D19" s="39">
        <v>49591.4</v>
      </c>
      <c r="E19" s="39">
        <v>35394.800000000003</v>
      </c>
      <c r="F19" s="39">
        <v>40827.800000000003</v>
      </c>
    </row>
    <row r="20" spans="1:6" ht="47.25" x14ac:dyDescent="0.25">
      <c r="A20" s="36" t="s">
        <v>123</v>
      </c>
      <c r="B20" s="37" t="s">
        <v>124</v>
      </c>
      <c r="C20" s="38" t="s">
        <v>2</v>
      </c>
      <c r="D20" s="39">
        <v>372354.8</v>
      </c>
      <c r="E20" s="39">
        <v>364402.1</v>
      </c>
      <c r="F20" s="39">
        <v>360992</v>
      </c>
    </row>
    <row r="21" spans="1:6" ht="94.5" x14ac:dyDescent="0.25">
      <c r="A21" s="36" t="s">
        <v>132</v>
      </c>
      <c r="B21" s="37" t="s">
        <v>133</v>
      </c>
      <c r="C21" s="38" t="s">
        <v>2</v>
      </c>
      <c r="D21" s="39">
        <v>2871347.6</v>
      </c>
      <c r="E21" s="39">
        <v>1951931.3</v>
      </c>
      <c r="F21" s="39">
        <v>2853000.6</v>
      </c>
    </row>
    <row r="22" spans="1:6" ht="78.75" x14ac:dyDescent="0.25">
      <c r="A22" s="36" t="s">
        <v>157</v>
      </c>
      <c r="B22" s="37" t="s">
        <v>158</v>
      </c>
      <c r="C22" s="38" t="s">
        <v>2</v>
      </c>
      <c r="D22" s="39">
        <v>165263</v>
      </c>
      <c r="E22" s="39">
        <v>130760.8</v>
      </c>
      <c r="F22" s="39">
        <v>141284.5</v>
      </c>
    </row>
    <row r="23" spans="1:6" ht="63" x14ac:dyDescent="0.25">
      <c r="A23" s="36" t="s">
        <v>165</v>
      </c>
      <c r="B23" s="37" t="s">
        <v>166</v>
      </c>
      <c r="C23" s="38" t="s">
        <v>2</v>
      </c>
      <c r="D23" s="39">
        <v>7148753</v>
      </c>
      <c r="E23" s="39">
        <v>8324999.7000000002</v>
      </c>
      <c r="F23" s="39">
        <v>9223358.9000000004</v>
      </c>
    </row>
    <row r="24" spans="1:6" ht="78.75" x14ac:dyDescent="0.25">
      <c r="A24" s="36" t="s">
        <v>174</v>
      </c>
      <c r="B24" s="37" t="s">
        <v>175</v>
      </c>
      <c r="C24" s="38" t="s">
        <v>2</v>
      </c>
      <c r="D24" s="39">
        <v>499673.3</v>
      </c>
      <c r="E24" s="39">
        <v>428731.8</v>
      </c>
      <c r="F24" s="39">
        <v>296761.40000000002</v>
      </c>
    </row>
    <row r="25" spans="1:6" ht="63" x14ac:dyDescent="0.25">
      <c r="A25" s="36" t="s">
        <v>183</v>
      </c>
      <c r="B25" s="37" t="s">
        <v>184</v>
      </c>
      <c r="C25" s="38" t="s">
        <v>2</v>
      </c>
      <c r="D25" s="39">
        <v>54970.3</v>
      </c>
      <c r="E25" s="39">
        <v>54894.5</v>
      </c>
      <c r="F25" s="39">
        <v>61139.6</v>
      </c>
    </row>
    <row r="26" spans="1:6" ht="63" x14ac:dyDescent="0.25">
      <c r="A26" s="36" t="s">
        <v>190</v>
      </c>
      <c r="B26" s="37" t="s">
        <v>191</v>
      </c>
      <c r="C26" s="38" t="s">
        <v>2</v>
      </c>
      <c r="D26" s="39">
        <v>4707318.8</v>
      </c>
      <c r="E26" s="39">
        <v>6944685.7000000002</v>
      </c>
      <c r="F26" s="39">
        <v>7711946.2999999998</v>
      </c>
    </row>
    <row r="27" spans="1:6" ht="126" x14ac:dyDescent="0.25">
      <c r="A27" s="36" t="s">
        <v>203</v>
      </c>
      <c r="B27" s="37" t="s">
        <v>204</v>
      </c>
      <c r="C27" s="38" t="s">
        <v>2</v>
      </c>
      <c r="D27" s="39">
        <v>478458</v>
      </c>
      <c r="E27" s="39">
        <v>377303.3</v>
      </c>
      <c r="F27" s="39">
        <v>410387.20000000001</v>
      </c>
    </row>
    <row r="28" spans="1:6" ht="94.5" x14ac:dyDescent="0.25">
      <c r="A28" s="36" t="s">
        <v>213</v>
      </c>
      <c r="B28" s="37" t="s">
        <v>214</v>
      </c>
      <c r="C28" s="38" t="s">
        <v>2</v>
      </c>
      <c r="D28" s="39">
        <v>4892.7</v>
      </c>
      <c r="E28" s="39">
        <v>1385.7</v>
      </c>
      <c r="F28" s="39">
        <v>247.5</v>
      </c>
    </row>
    <row r="29" spans="1:6" ht="78.75" x14ac:dyDescent="0.25">
      <c r="A29" s="36" t="s">
        <v>219</v>
      </c>
      <c r="B29" s="37" t="s">
        <v>220</v>
      </c>
      <c r="C29" s="38" t="s">
        <v>2</v>
      </c>
      <c r="D29" s="39">
        <v>3319.1</v>
      </c>
      <c r="E29" s="39">
        <v>3438.2</v>
      </c>
      <c r="F29" s="39">
        <v>3207.3</v>
      </c>
    </row>
    <row r="30" spans="1:6" ht="47.25" x14ac:dyDescent="0.25">
      <c r="A30" s="36" t="s">
        <v>231</v>
      </c>
      <c r="B30" s="37" t="s">
        <v>232</v>
      </c>
      <c r="C30" s="38" t="s">
        <v>2</v>
      </c>
      <c r="D30" s="39">
        <v>13505919.6</v>
      </c>
      <c r="E30" s="39">
        <v>13898872.9</v>
      </c>
      <c r="F30" s="39">
        <v>14334360</v>
      </c>
    </row>
    <row r="31" spans="1:6" ht="63" x14ac:dyDescent="0.25">
      <c r="A31" s="36" t="s">
        <v>240</v>
      </c>
      <c r="B31" s="37" t="s">
        <v>241</v>
      </c>
      <c r="C31" s="38" t="s">
        <v>2</v>
      </c>
      <c r="D31" s="39">
        <v>873597.1</v>
      </c>
      <c r="E31" s="39">
        <v>650992.19999999995</v>
      </c>
      <c r="F31" s="39">
        <v>503234.4</v>
      </c>
    </row>
    <row r="32" spans="1:6" ht="94.5" x14ac:dyDescent="0.25">
      <c r="A32" s="36" t="s">
        <v>249</v>
      </c>
      <c r="B32" s="37" t="s">
        <v>250</v>
      </c>
      <c r="C32" s="38" t="s">
        <v>2</v>
      </c>
      <c r="D32" s="39">
        <v>1505802.4</v>
      </c>
      <c r="E32" s="39">
        <v>992551.3</v>
      </c>
      <c r="F32" s="39">
        <v>1003975.3</v>
      </c>
    </row>
    <row r="33" spans="1:6" ht="78.75" x14ac:dyDescent="0.25">
      <c r="A33" s="36" t="s">
        <v>260</v>
      </c>
      <c r="B33" s="37" t="s">
        <v>261</v>
      </c>
      <c r="C33" s="38" t="s">
        <v>2</v>
      </c>
      <c r="D33" s="39">
        <v>1597139.7</v>
      </c>
      <c r="E33" s="39">
        <v>1467890.5</v>
      </c>
      <c r="F33" s="39">
        <v>1151918.2</v>
      </c>
    </row>
    <row r="34" spans="1:6" ht="63" x14ac:dyDescent="0.25">
      <c r="A34" s="36" t="s">
        <v>266</v>
      </c>
      <c r="B34" s="37" t="s">
        <v>267</v>
      </c>
      <c r="C34" s="38" t="s">
        <v>2</v>
      </c>
      <c r="D34" s="39">
        <v>129492.6</v>
      </c>
      <c r="E34" s="39">
        <v>103349.6</v>
      </c>
      <c r="F34" s="39">
        <v>89975.1</v>
      </c>
    </row>
    <row r="35" spans="1:6" ht="94.5" x14ac:dyDescent="0.25">
      <c r="A35" s="36" t="s">
        <v>275</v>
      </c>
      <c r="B35" s="37" t="s">
        <v>276</v>
      </c>
      <c r="C35" s="38" t="s">
        <v>2</v>
      </c>
      <c r="D35" s="39">
        <v>1262517.2</v>
      </c>
      <c r="E35" s="39">
        <v>1671587.6</v>
      </c>
      <c r="F35" s="39">
        <v>985402.5</v>
      </c>
    </row>
    <row r="36" spans="1:6" ht="78.75" x14ac:dyDescent="0.25">
      <c r="A36" s="36" t="s">
        <v>286</v>
      </c>
      <c r="B36" s="37" t="s">
        <v>287</v>
      </c>
      <c r="C36" s="38" t="s">
        <v>2</v>
      </c>
      <c r="D36" s="39">
        <v>239291.6</v>
      </c>
      <c r="E36" s="39">
        <v>17483.400000000001</v>
      </c>
      <c r="F36" s="39">
        <v>3118.7</v>
      </c>
    </row>
    <row r="37" spans="1:6" ht="78.75" x14ac:dyDescent="0.25">
      <c r="A37" s="36" t="s">
        <v>290</v>
      </c>
      <c r="B37" s="37" t="s">
        <v>291</v>
      </c>
      <c r="C37" s="38" t="s">
        <v>2</v>
      </c>
      <c r="D37" s="39">
        <v>10389.9</v>
      </c>
      <c r="E37" s="39">
        <v>3161.2</v>
      </c>
      <c r="F37" s="39">
        <v>564.6</v>
      </c>
    </row>
    <row r="38" spans="1:6" ht="47.25" x14ac:dyDescent="0.25">
      <c r="A38" s="36" t="s">
        <v>294</v>
      </c>
      <c r="B38" s="37" t="s">
        <v>295</v>
      </c>
      <c r="C38" s="38" t="s">
        <v>2</v>
      </c>
      <c r="D38" s="39">
        <v>25153.8</v>
      </c>
      <c r="E38" s="39">
        <v>50795.6</v>
      </c>
      <c r="F38" s="39">
        <v>2289.1</v>
      </c>
    </row>
  </sheetData>
  <mergeCells count="6">
    <mergeCell ref="A8:F8"/>
    <mergeCell ref="A1:F1"/>
    <mergeCell ref="A2:F2"/>
    <mergeCell ref="A3:F3"/>
    <mergeCell ref="A4:F4"/>
    <mergeCell ref="A6:F6"/>
  </mergeCells>
  <printOptions horizontalCentered="1"/>
  <pageMargins left="1.1811023622047245" right="0.39370078740157483" top="0.78740157480314965" bottom="0.78740157480314965" header="0.11811023622047245" footer="0.11811023622047245"/>
  <pageSetup paperSize="9" scale="81" firstPageNumber="273" fitToHeight="91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tabSelected="1" topLeftCell="D1" zoomScale="80" zoomScaleNormal="80" workbookViewId="0">
      <selection activeCell="D4" sqref="A4:XFD4"/>
    </sheetView>
  </sheetViews>
  <sheetFormatPr defaultRowHeight="18.75" x14ac:dyDescent="0.2"/>
  <cols>
    <col min="1" max="1" width="9.5" style="3" bestFit="1" customWidth="1"/>
    <col min="2" max="2" width="76.6640625" style="4" customWidth="1"/>
    <col min="3" max="3" width="18.83203125" style="4" hidden="1" customWidth="1"/>
    <col min="4" max="4" width="22.5" style="4" customWidth="1"/>
    <col min="5" max="5" width="29.5" style="44" customWidth="1"/>
    <col min="6" max="6" width="22.5" style="25" customWidth="1"/>
    <col min="7" max="7" width="16.1640625" style="4" customWidth="1"/>
    <col min="8" max="8" width="21.33203125" hidden="1" customWidth="1"/>
    <col min="9" max="9" width="16.6640625" hidden="1" customWidth="1"/>
  </cols>
  <sheetData>
    <row r="1" spans="1:9" x14ac:dyDescent="0.3">
      <c r="A1" s="9"/>
      <c r="B1" s="56" t="s">
        <v>300</v>
      </c>
      <c r="C1" s="57"/>
      <c r="D1" s="56"/>
      <c r="E1" s="58"/>
      <c r="F1" s="59"/>
      <c r="G1" s="56"/>
      <c r="H1" s="10"/>
      <c r="I1" s="10"/>
    </row>
    <row r="2" spans="1:9" ht="76.5" customHeight="1" x14ac:dyDescent="0.2">
      <c r="A2" s="60" t="s">
        <v>314</v>
      </c>
      <c r="B2" s="60"/>
      <c r="C2" s="60"/>
      <c r="D2" s="60"/>
      <c r="E2" s="60"/>
      <c r="F2" s="61"/>
      <c r="G2" s="60"/>
      <c r="H2" s="24"/>
      <c r="I2" s="24"/>
    </row>
    <row r="3" spans="1:9" ht="19.5" customHeight="1" x14ac:dyDescent="0.2">
      <c r="E3" s="62" t="s">
        <v>3</v>
      </c>
      <c r="F3" s="63"/>
      <c r="G3" s="64"/>
      <c r="H3" s="29"/>
    </row>
    <row r="4" spans="1:9" s="71" customFormat="1" ht="114" customHeight="1" x14ac:dyDescent="0.2">
      <c r="A4" s="65"/>
      <c r="B4" s="66" t="s">
        <v>4</v>
      </c>
      <c r="C4" s="67" t="s">
        <v>5</v>
      </c>
      <c r="D4" s="51" t="s">
        <v>329</v>
      </c>
      <c r="E4" s="68" t="s">
        <v>331</v>
      </c>
      <c r="F4" s="51" t="s">
        <v>330</v>
      </c>
      <c r="G4" s="51" t="s">
        <v>313</v>
      </c>
      <c r="H4" s="69" t="s">
        <v>312</v>
      </c>
      <c r="I4" s="70"/>
    </row>
    <row r="5" spans="1:9" s="2" customFormat="1" ht="37.5" customHeight="1" x14ac:dyDescent="0.2">
      <c r="A5" s="30">
        <v>1</v>
      </c>
      <c r="B5" s="5" t="s">
        <v>9</v>
      </c>
      <c r="C5" s="5" t="s">
        <v>10</v>
      </c>
      <c r="D5" s="46">
        <v>13149816.699999999</v>
      </c>
      <c r="E5" s="40">
        <v>107136.7</v>
      </c>
      <c r="F5" s="45">
        <f>D5+E5</f>
        <v>13256953.399999999</v>
      </c>
      <c r="G5" s="13">
        <f>F5/D5*100</f>
        <v>100.81473911343571</v>
      </c>
      <c r="H5" s="6">
        <v>12824041.399999999</v>
      </c>
      <c r="I5" s="13">
        <f>F5/H5*100</f>
        <v>103.37578448553668</v>
      </c>
    </row>
    <row r="6" spans="1:9" s="2" customFormat="1" ht="37.5" customHeight="1" x14ac:dyDescent="0.2">
      <c r="A6" s="32"/>
      <c r="B6" s="7" t="s">
        <v>326</v>
      </c>
      <c r="C6" s="7" t="s">
        <v>30</v>
      </c>
      <c r="D6" s="47"/>
      <c r="E6" s="41">
        <v>1684.5</v>
      </c>
      <c r="F6" s="45">
        <f t="shared" ref="F6:F69" si="0">D6+E6</f>
        <v>1684.5</v>
      </c>
      <c r="G6" s="13"/>
      <c r="H6" s="6"/>
      <c r="I6" s="13"/>
    </row>
    <row r="7" spans="1:9" ht="56.25" customHeight="1" x14ac:dyDescent="0.2">
      <c r="A7" s="28"/>
      <c r="B7" s="7" t="s">
        <v>11</v>
      </c>
      <c r="C7" s="7" t="s">
        <v>12</v>
      </c>
      <c r="D7" s="47">
        <v>1961449.8</v>
      </c>
      <c r="E7" s="41">
        <v>95000</v>
      </c>
      <c r="F7" s="45">
        <f t="shared" si="0"/>
        <v>2056449.8</v>
      </c>
      <c r="G7" s="13">
        <f t="shared" ref="G7:G69" si="1">F7/D7*100</f>
        <v>104.84335617460106</v>
      </c>
      <c r="H7" s="8">
        <v>990756.8</v>
      </c>
      <c r="I7" s="14">
        <f t="shared" ref="I7:I70" si="2">F7/H7*100</f>
        <v>207.56353123188251</v>
      </c>
    </row>
    <row r="8" spans="1:9" ht="106.5" customHeight="1" x14ac:dyDescent="0.2">
      <c r="A8" s="28"/>
      <c r="B8" s="7" t="s">
        <v>13</v>
      </c>
      <c r="C8" s="7" t="s">
        <v>14</v>
      </c>
      <c r="D8" s="47">
        <v>2389026.7999999998</v>
      </c>
      <c r="E8" s="41">
        <v>7102</v>
      </c>
      <c r="F8" s="45">
        <f t="shared" si="0"/>
        <v>2396128.7999999998</v>
      </c>
      <c r="G8" s="13">
        <f t="shared" si="1"/>
        <v>100.29727586145121</v>
      </c>
      <c r="H8" s="8">
        <v>3187882.3000000003</v>
      </c>
      <c r="I8" s="14">
        <f t="shared" si="2"/>
        <v>75.163653313047334</v>
      </c>
    </row>
    <row r="9" spans="1:9" ht="37.5" customHeight="1" x14ac:dyDescent="0.2">
      <c r="A9" s="28"/>
      <c r="B9" s="7" t="s">
        <v>15</v>
      </c>
      <c r="C9" s="7" t="s">
        <v>16</v>
      </c>
      <c r="D9" s="47">
        <v>103856.2</v>
      </c>
      <c r="E9" s="41">
        <v>1252.9000000000001</v>
      </c>
      <c r="F9" s="45">
        <f t="shared" si="0"/>
        <v>105109.09999999999</v>
      </c>
      <c r="G9" s="13">
        <f t="shared" si="1"/>
        <v>101.20637959024113</v>
      </c>
      <c r="H9" s="8">
        <v>329196.99999999994</v>
      </c>
      <c r="I9" s="14">
        <f t="shared" si="2"/>
        <v>31.928936168920135</v>
      </c>
    </row>
    <row r="10" spans="1:9" ht="56.25" customHeight="1" x14ac:dyDescent="0.2">
      <c r="A10" s="28"/>
      <c r="B10" s="7" t="s">
        <v>17</v>
      </c>
      <c r="C10" s="7" t="s">
        <v>18</v>
      </c>
      <c r="D10" s="47">
        <v>196772.1</v>
      </c>
      <c r="E10" s="41">
        <v>1388.3</v>
      </c>
      <c r="F10" s="45">
        <f t="shared" si="0"/>
        <v>198160.4</v>
      </c>
      <c r="G10" s="13">
        <f t="shared" si="1"/>
        <v>100.7055370146479</v>
      </c>
      <c r="H10" s="8">
        <v>297473.2</v>
      </c>
      <c r="I10" s="14">
        <f t="shared" si="2"/>
        <v>66.614538721471376</v>
      </c>
    </row>
    <row r="11" spans="1:9" ht="37.5" customHeight="1" x14ac:dyDescent="0.2">
      <c r="A11" s="28"/>
      <c r="B11" s="7" t="s">
        <v>19</v>
      </c>
      <c r="C11" s="7" t="s">
        <v>20</v>
      </c>
      <c r="D11" s="47">
        <v>184593.6</v>
      </c>
      <c r="E11" s="41"/>
      <c r="F11" s="45">
        <f t="shared" si="0"/>
        <v>184593.6</v>
      </c>
      <c r="G11" s="13">
        <f t="shared" si="1"/>
        <v>100</v>
      </c>
      <c r="H11" s="8">
        <v>145035.79999999999</v>
      </c>
      <c r="I11" s="14">
        <f t="shared" si="2"/>
        <v>127.27450739748394</v>
      </c>
    </row>
    <row r="12" spans="1:9" ht="56.25" customHeight="1" x14ac:dyDescent="0.2">
      <c r="A12" s="28"/>
      <c r="B12" s="7" t="s">
        <v>21</v>
      </c>
      <c r="C12" s="7" t="s">
        <v>22</v>
      </c>
      <c r="D12" s="47">
        <v>263181.8</v>
      </c>
      <c r="E12" s="41"/>
      <c r="F12" s="45">
        <f t="shared" si="0"/>
        <v>263181.8</v>
      </c>
      <c r="G12" s="13">
        <f t="shared" si="1"/>
        <v>100</v>
      </c>
      <c r="H12" s="8">
        <v>266749</v>
      </c>
      <c r="I12" s="14">
        <f t="shared" si="2"/>
        <v>98.662712887396012</v>
      </c>
    </row>
    <row r="13" spans="1:9" ht="37.5" customHeight="1" x14ac:dyDescent="0.2">
      <c r="A13" s="28"/>
      <c r="B13" s="7" t="s">
        <v>23</v>
      </c>
      <c r="C13" s="7" t="s">
        <v>24</v>
      </c>
      <c r="D13" s="47">
        <v>717292.6</v>
      </c>
      <c r="E13" s="41">
        <v>709</v>
      </c>
      <c r="F13" s="45">
        <f t="shared" si="0"/>
        <v>718001.6</v>
      </c>
      <c r="G13" s="13">
        <f t="shared" si="1"/>
        <v>100.0988439027532</v>
      </c>
      <c r="H13" s="8">
        <v>667102.19999999995</v>
      </c>
      <c r="I13" s="14">
        <f t="shared" si="2"/>
        <v>107.62992536975595</v>
      </c>
    </row>
    <row r="14" spans="1:9" ht="37.5" customHeight="1" x14ac:dyDescent="0.2">
      <c r="A14" s="28"/>
      <c r="B14" s="7" t="s">
        <v>25</v>
      </c>
      <c r="C14" s="7" t="s">
        <v>26</v>
      </c>
      <c r="D14" s="47">
        <v>7190264.4000000004</v>
      </c>
      <c r="E14" s="41"/>
      <c r="F14" s="45">
        <f t="shared" si="0"/>
        <v>7190264.4000000004</v>
      </c>
      <c r="G14" s="13">
        <f t="shared" si="1"/>
        <v>100</v>
      </c>
      <c r="H14" s="8">
        <v>6776342.4000000004</v>
      </c>
      <c r="I14" s="14">
        <f t="shared" si="2"/>
        <v>106.10833950775569</v>
      </c>
    </row>
    <row r="15" spans="1:9" ht="56.25" customHeight="1" x14ac:dyDescent="0.2">
      <c r="A15" s="28"/>
      <c r="B15" s="7" t="s">
        <v>27</v>
      </c>
      <c r="C15" s="7" t="s">
        <v>28</v>
      </c>
      <c r="D15" s="47">
        <v>1263</v>
      </c>
      <c r="E15" s="41"/>
      <c r="F15" s="45">
        <f t="shared" si="0"/>
        <v>1263</v>
      </c>
      <c r="G15" s="13">
        <f t="shared" si="1"/>
        <v>100</v>
      </c>
      <c r="H15" s="8">
        <v>1382.7</v>
      </c>
      <c r="I15" s="14">
        <f t="shared" si="2"/>
        <v>91.343024517248864</v>
      </c>
    </row>
    <row r="16" spans="1:9" ht="37.5" customHeight="1" x14ac:dyDescent="0.2">
      <c r="A16" s="28"/>
      <c r="B16" s="7" t="s">
        <v>29</v>
      </c>
      <c r="C16" s="7" t="s">
        <v>30</v>
      </c>
      <c r="D16" s="47">
        <v>142116.4</v>
      </c>
      <c r="E16" s="41"/>
      <c r="F16" s="45">
        <f t="shared" si="0"/>
        <v>142116.4</v>
      </c>
      <c r="G16" s="13">
        <f t="shared" si="1"/>
        <v>100</v>
      </c>
      <c r="H16" s="8"/>
      <c r="I16" s="14" t="e">
        <f t="shared" si="2"/>
        <v>#DIV/0!</v>
      </c>
    </row>
    <row r="17" spans="1:9" s="2" customFormat="1" ht="75" x14ac:dyDescent="0.2">
      <c r="A17" s="30">
        <v>2</v>
      </c>
      <c r="B17" s="5" t="s">
        <v>31</v>
      </c>
      <c r="C17" s="5" t="s">
        <v>32</v>
      </c>
      <c r="D17" s="46">
        <v>592171</v>
      </c>
      <c r="E17" s="43"/>
      <c r="F17" s="45">
        <f t="shared" si="0"/>
        <v>592171</v>
      </c>
      <c r="G17" s="13">
        <f t="shared" si="1"/>
        <v>100</v>
      </c>
      <c r="H17" s="6">
        <v>612949.5</v>
      </c>
      <c r="I17" s="13">
        <f t="shared" si="2"/>
        <v>96.61007962319897</v>
      </c>
    </row>
    <row r="18" spans="1:9" ht="37.5" customHeight="1" x14ac:dyDescent="0.2">
      <c r="A18" s="28"/>
      <c r="B18" s="7" t="s">
        <v>33</v>
      </c>
      <c r="C18" s="7" t="s">
        <v>34</v>
      </c>
      <c r="D18" s="47">
        <v>592171</v>
      </c>
      <c r="E18" s="41"/>
      <c r="F18" s="45">
        <f t="shared" si="0"/>
        <v>592171</v>
      </c>
      <c r="G18" s="13">
        <f t="shared" si="1"/>
        <v>100</v>
      </c>
      <c r="H18" s="8">
        <v>612949.5</v>
      </c>
      <c r="I18" s="14">
        <f t="shared" si="2"/>
        <v>96.61007962319897</v>
      </c>
    </row>
    <row r="19" spans="1:9" s="2" customFormat="1" ht="37.5" x14ac:dyDescent="0.2">
      <c r="A19" s="30">
        <v>3</v>
      </c>
      <c r="B19" s="5" t="s">
        <v>35</v>
      </c>
      <c r="C19" s="5" t="s">
        <v>36</v>
      </c>
      <c r="D19" s="46">
        <v>24327590.399999999</v>
      </c>
      <c r="E19" s="40">
        <v>71748.399999999994</v>
      </c>
      <c r="F19" s="45">
        <f t="shared" si="0"/>
        <v>24399338.799999997</v>
      </c>
      <c r="G19" s="13">
        <f t="shared" si="1"/>
        <v>100.29492604413464</v>
      </c>
      <c r="H19" s="6">
        <v>27440450.900000002</v>
      </c>
      <c r="I19" s="13">
        <f t="shared" si="2"/>
        <v>88.91741206774411</v>
      </c>
    </row>
    <row r="20" spans="1:9" ht="18.75" customHeight="1" x14ac:dyDescent="0.2">
      <c r="A20" s="28"/>
      <c r="B20" s="7" t="s">
        <v>37</v>
      </c>
      <c r="C20" s="7" t="s">
        <v>38</v>
      </c>
      <c r="D20" s="47">
        <v>17792032.300000001</v>
      </c>
      <c r="E20" s="41">
        <v>18452.3</v>
      </c>
      <c r="F20" s="45">
        <f t="shared" si="0"/>
        <v>17810484.600000001</v>
      </c>
      <c r="G20" s="13">
        <f t="shared" si="1"/>
        <v>100.10371103024582</v>
      </c>
      <c r="H20" s="8">
        <v>19701413.199999999</v>
      </c>
      <c r="I20" s="14">
        <f t="shared" si="2"/>
        <v>90.402066182744704</v>
      </c>
    </row>
    <row r="21" spans="1:9" ht="37.5" customHeight="1" x14ac:dyDescent="0.2">
      <c r="A21" s="28"/>
      <c r="B21" s="7" t="s">
        <v>39</v>
      </c>
      <c r="C21" s="7" t="s">
        <v>40</v>
      </c>
      <c r="D21" s="47">
        <v>200</v>
      </c>
      <c r="E21" s="41">
        <v>-200</v>
      </c>
      <c r="F21" s="45">
        <f t="shared" si="0"/>
        <v>0</v>
      </c>
      <c r="G21" s="13">
        <f t="shared" si="1"/>
        <v>0</v>
      </c>
      <c r="H21" s="8">
        <v>1349585.2999999998</v>
      </c>
      <c r="I21" s="14">
        <f t="shared" si="2"/>
        <v>0</v>
      </c>
    </row>
    <row r="22" spans="1:9" ht="37.5" customHeight="1" x14ac:dyDescent="0.2">
      <c r="A22" s="28"/>
      <c r="B22" s="7" t="s">
        <v>41</v>
      </c>
      <c r="C22" s="7" t="s">
        <v>42</v>
      </c>
      <c r="D22" s="47">
        <v>474996.9</v>
      </c>
      <c r="E22" s="41">
        <v>899.9</v>
      </c>
      <c r="F22" s="45">
        <f t="shared" si="0"/>
        <v>475896.80000000005</v>
      </c>
      <c r="G22" s="13">
        <f t="shared" si="1"/>
        <v>100.18945386801472</v>
      </c>
      <c r="H22" s="8">
        <v>512066.80000000005</v>
      </c>
      <c r="I22" s="14">
        <f t="shared" si="2"/>
        <v>92.936468445132547</v>
      </c>
    </row>
    <row r="23" spans="1:9" ht="37.5" customHeight="1" x14ac:dyDescent="0.2">
      <c r="A23" s="28"/>
      <c r="B23" s="7" t="s">
        <v>43</v>
      </c>
      <c r="C23" s="7" t="s">
        <v>44</v>
      </c>
      <c r="D23" s="47">
        <v>1672009.1</v>
      </c>
      <c r="E23" s="41">
        <v>9431.2999999999993</v>
      </c>
      <c r="F23" s="45">
        <f t="shared" si="0"/>
        <v>1681440.4000000001</v>
      </c>
      <c r="G23" s="13">
        <f t="shared" si="1"/>
        <v>100.56406989650955</v>
      </c>
      <c r="H23" s="8">
        <v>2245728.5999999996</v>
      </c>
      <c r="I23" s="14">
        <f t="shared" si="2"/>
        <v>74.872823011649785</v>
      </c>
    </row>
    <row r="24" spans="1:9" ht="37.5" customHeight="1" x14ac:dyDescent="0.2">
      <c r="A24" s="28"/>
      <c r="B24" s="7" t="s">
        <v>45</v>
      </c>
      <c r="C24" s="7" t="s">
        <v>46</v>
      </c>
      <c r="D24" s="47">
        <v>78307.3</v>
      </c>
      <c r="E24" s="41"/>
      <c r="F24" s="45">
        <f t="shared" si="0"/>
        <v>78307.3</v>
      </c>
      <c r="G24" s="13">
        <f t="shared" si="1"/>
        <v>100</v>
      </c>
      <c r="H24" s="8">
        <v>88029.9</v>
      </c>
      <c r="I24" s="14">
        <f t="shared" si="2"/>
        <v>88.955343582123817</v>
      </c>
    </row>
    <row r="25" spans="1:9" ht="37.5" customHeight="1" x14ac:dyDescent="0.2">
      <c r="A25" s="28"/>
      <c r="B25" s="7" t="s">
        <v>23</v>
      </c>
      <c r="C25" s="7" t="s">
        <v>47</v>
      </c>
      <c r="D25" s="47">
        <v>3090347.5</v>
      </c>
      <c r="E25" s="41">
        <v>43164.9</v>
      </c>
      <c r="F25" s="45">
        <f t="shared" si="0"/>
        <v>3133512.4</v>
      </c>
      <c r="G25" s="13">
        <f t="shared" si="1"/>
        <v>101.39676525050984</v>
      </c>
      <c r="H25" s="8">
        <v>3248259.4</v>
      </c>
      <c r="I25" s="14">
        <f t="shared" si="2"/>
        <v>96.467431141737009</v>
      </c>
    </row>
    <row r="26" spans="1:9" ht="18.75" customHeight="1" x14ac:dyDescent="0.2">
      <c r="A26" s="28"/>
      <c r="B26" s="7" t="s">
        <v>48</v>
      </c>
      <c r="C26" s="7" t="s">
        <v>49</v>
      </c>
      <c r="D26" s="47">
        <v>1219697.3</v>
      </c>
      <c r="E26" s="41"/>
      <c r="F26" s="45">
        <f t="shared" si="0"/>
        <v>1219697.3</v>
      </c>
      <c r="G26" s="13">
        <f t="shared" si="1"/>
        <v>100</v>
      </c>
      <c r="H26" s="8">
        <v>295367.7</v>
      </c>
      <c r="I26" s="14">
        <f t="shared" si="2"/>
        <v>412.94200415278988</v>
      </c>
    </row>
    <row r="27" spans="1:9" s="2" customFormat="1" ht="37.5" x14ac:dyDescent="0.2">
      <c r="A27" s="30">
        <v>4</v>
      </c>
      <c r="B27" s="5" t="s">
        <v>50</v>
      </c>
      <c r="C27" s="5" t="s">
        <v>51</v>
      </c>
      <c r="D27" s="46">
        <v>932259.9</v>
      </c>
      <c r="E27" s="40">
        <v>2178.8000000000002</v>
      </c>
      <c r="F27" s="45">
        <f t="shared" si="0"/>
        <v>934438.70000000007</v>
      </c>
      <c r="G27" s="13">
        <f t="shared" si="1"/>
        <v>100.23371165058157</v>
      </c>
      <c r="H27" s="6">
        <v>1103856.2999999998</v>
      </c>
      <c r="I27" s="13">
        <f t="shared" si="2"/>
        <v>84.652205182866666</v>
      </c>
    </row>
    <row r="28" spans="1:9" ht="37.5" customHeight="1" x14ac:dyDescent="0.2">
      <c r="A28" s="28"/>
      <c r="B28" s="7" t="s">
        <v>52</v>
      </c>
      <c r="C28" s="7" t="s">
        <v>53</v>
      </c>
      <c r="D28" s="47">
        <v>683233.9</v>
      </c>
      <c r="E28" s="41">
        <v>1141.9000000000001</v>
      </c>
      <c r="F28" s="45">
        <f t="shared" si="0"/>
        <v>684375.8</v>
      </c>
      <c r="G28" s="13">
        <f t="shared" si="1"/>
        <v>100.16713163676452</v>
      </c>
      <c r="H28" s="8">
        <v>719824.90000000014</v>
      </c>
      <c r="I28" s="14">
        <f t="shared" si="2"/>
        <v>95.075316233156144</v>
      </c>
    </row>
    <row r="29" spans="1:9" ht="18.75" customHeight="1" x14ac:dyDescent="0.2">
      <c r="A29" s="28"/>
      <c r="B29" s="7" t="s">
        <v>54</v>
      </c>
      <c r="C29" s="7" t="s">
        <v>55</v>
      </c>
      <c r="D29" s="47">
        <v>82864.399999999994</v>
      </c>
      <c r="E29" s="41">
        <v>273.2</v>
      </c>
      <c r="F29" s="45">
        <f t="shared" si="0"/>
        <v>83137.599999999991</v>
      </c>
      <c r="G29" s="13">
        <f t="shared" si="1"/>
        <v>100.32969526117368</v>
      </c>
      <c r="H29" s="8">
        <v>111645.60000000002</v>
      </c>
      <c r="I29" s="14">
        <f t="shared" si="2"/>
        <v>74.465630530894174</v>
      </c>
    </row>
    <row r="30" spans="1:9" ht="18.75" customHeight="1" x14ac:dyDescent="0.2">
      <c r="A30" s="28"/>
      <c r="B30" s="7" t="s">
        <v>56</v>
      </c>
      <c r="C30" s="7" t="s">
        <v>57</v>
      </c>
      <c r="D30" s="47">
        <v>98590.7</v>
      </c>
      <c r="E30" s="41"/>
      <c r="F30" s="45">
        <f t="shared" si="0"/>
        <v>98590.7</v>
      </c>
      <c r="G30" s="13">
        <f t="shared" si="1"/>
        <v>100</v>
      </c>
      <c r="H30" s="8">
        <v>160452.29999999999</v>
      </c>
      <c r="I30" s="14">
        <f t="shared" si="2"/>
        <v>61.445488783894028</v>
      </c>
    </row>
    <row r="31" spans="1:9" ht="37.5" customHeight="1" x14ac:dyDescent="0.2">
      <c r="A31" s="28"/>
      <c r="B31" s="7" t="s">
        <v>58</v>
      </c>
      <c r="C31" s="7" t="s">
        <v>59</v>
      </c>
      <c r="D31" s="47">
        <v>5060.3</v>
      </c>
      <c r="E31" s="41"/>
      <c r="F31" s="45">
        <f t="shared" si="0"/>
        <v>5060.3</v>
      </c>
      <c r="G31" s="13">
        <f t="shared" si="1"/>
        <v>100</v>
      </c>
      <c r="H31" s="8">
        <v>6217.8000000000011</v>
      </c>
      <c r="I31" s="14">
        <f t="shared" si="2"/>
        <v>81.384090835986996</v>
      </c>
    </row>
    <row r="32" spans="1:9" ht="75" customHeight="1" x14ac:dyDescent="0.2">
      <c r="A32" s="28"/>
      <c r="B32" s="7" t="s">
        <v>60</v>
      </c>
      <c r="C32" s="7" t="s">
        <v>61</v>
      </c>
      <c r="D32" s="47">
        <v>4487.8</v>
      </c>
      <c r="E32" s="41">
        <v>628.5</v>
      </c>
      <c r="F32" s="45">
        <f t="shared" si="0"/>
        <v>5116.3</v>
      </c>
      <c r="G32" s="13">
        <f t="shared" si="1"/>
        <v>114.00463478764651</v>
      </c>
      <c r="H32" s="8">
        <v>8934.6</v>
      </c>
      <c r="I32" s="14">
        <f t="shared" si="2"/>
        <v>57.263895417813892</v>
      </c>
    </row>
    <row r="33" spans="1:9" ht="37.5" customHeight="1" x14ac:dyDescent="0.2">
      <c r="A33" s="28"/>
      <c r="B33" s="7" t="s">
        <v>23</v>
      </c>
      <c r="C33" s="7" t="s">
        <v>62</v>
      </c>
      <c r="D33" s="47">
        <v>58022.8</v>
      </c>
      <c r="E33" s="41">
        <v>135.19999999999999</v>
      </c>
      <c r="F33" s="45">
        <f t="shared" si="0"/>
        <v>58158</v>
      </c>
      <c r="G33" s="13">
        <f t="shared" si="1"/>
        <v>100.23301185051392</v>
      </c>
      <c r="H33" s="8">
        <v>96781.099999999991</v>
      </c>
      <c r="I33" s="14">
        <f t="shared" si="2"/>
        <v>60.092311412042235</v>
      </c>
    </row>
    <row r="34" spans="1:9" s="2" customFormat="1" ht="56.25" x14ac:dyDescent="0.2">
      <c r="A34" s="30">
        <v>5</v>
      </c>
      <c r="B34" s="5" t="s">
        <v>63</v>
      </c>
      <c r="C34" s="5" t="s">
        <v>64</v>
      </c>
      <c r="D34" s="46">
        <v>32185.9</v>
      </c>
      <c r="E34" s="40">
        <v>55.8</v>
      </c>
      <c r="F34" s="45">
        <f t="shared" si="0"/>
        <v>32241.7</v>
      </c>
      <c r="G34" s="13">
        <f t="shared" si="1"/>
        <v>100.17336784119755</v>
      </c>
      <c r="H34" s="6">
        <v>51606.700000000004</v>
      </c>
      <c r="I34" s="13">
        <f t="shared" si="2"/>
        <v>62.475802560520243</v>
      </c>
    </row>
    <row r="35" spans="1:9" ht="56.25" customHeight="1" x14ac:dyDescent="0.2">
      <c r="A35" s="28"/>
      <c r="B35" s="7" t="s">
        <v>65</v>
      </c>
      <c r="C35" s="7" t="s">
        <v>66</v>
      </c>
      <c r="D35" s="47">
        <v>22332.7</v>
      </c>
      <c r="E35" s="41"/>
      <c r="F35" s="45">
        <f t="shared" si="0"/>
        <v>22332.7</v>
      </c>
      <c r="G35" s="13">
        <f t="shared" si="1"/>
        <v>100</v>
      </c>
      <c r="H35" s="8">
        <v>38184.300000000003</v>
      </c>
      <c r="I35" s="14">
        <f t="shared" si="2"/>
        <v>58.486603132701134</v>
      </c>
    </row>
    <row r="36" spans="1:9" ht="37.5" customHeight="1" x14ac:dyDescent="0.2">
      <c r="A36" s="28"/>
      <c r="B36" s="7" t="s">
        <v>67</v>
      </c>
      <c r="C36" s="7" t="s">
        <v>68</v>
      </c>
      <c r="D36" s="47">
        <v>2209</v>
      </c>
      <c r="E36" s="41"/>
      <c r="F36" s="45">
        <f t="shared" si="0"/>
        <v>2209</v>
      </c>
      <c r="G36" s="13">
        <f t="shared" si="1"/>
        <v>100</v>
      </c>
      <c r="H36" s="8">
        <v>3242</v>
      </c>
      <c r="I36" s="14">
        <f t="shared" si="2"/>
        <v>68.136952498457731</v>
      </c>
    </row>
    <row r="37" spans="1:9" ht="37.5" customHeight="1" x14ac:dyDescent="0.2">
      <c r="A37" s="28"/>
      <c r="B37" s="7" t="s">
        <v>23</v>
      </c>
      <c r="C37" s="7" t="s">
        <v>69</v>
      </c>
      <c r="D37" s="47">
        <v>7644.2</v>
      </c>
      <c r="E37" s="41">
        <v>55.8</v>
      </c>
      <c r="F37" s="45">
        <f t="shared" si="0"/>
        <v>7700</v>
      </c>
      <c r="G37" s="13">
        <f t="shared" si="1"/>
        <v>100.72996520237565</v>
      </c>
      <c r="H37" s="8">
        <v>10180.4</v>
      </c>
      <c r="I37" s="14">
        <f t="shared" si="2"/>
        <v>75.635534949510827</v>
      </c>
    </row>
    <row r="38" spans="1:9" s="2" customFormat="1" ht="56.25" x14ac:dyDescent="0.2">
      <c r="A38" s="30">
        <v>6</v>
      </c>
      <c r="B38" s="5" t="s">
        <v>70</v>
      </c>
      <c r="C38" s="5" t="s">
        <v>71</v>
      </c>
      <c r="D38" s="46">
        <v>179759.6</v>
      </c>
      <c r="E38" s="40">
        <v>32659.7</v>
      </c>
      <c r="F38" s="45">
        <f t="shared" si="0"/>
        <v>212419.30000000002</v>
      </c>
      <c r="G38" s="13">
        <f t="shared" si="1"/>
        <v>118.16854287615237</v>
      </c>
      <c r="H38" s="6">
        <v>257390.49999999994</v>
      </c>
      <c r="I38" s="13">
        <f t="shared" si="2"/>
        <v>82.528026481163863</v>
      </c>
    </row>
    <row r="39" spans="1:9" ht="75" customHeight="1" x14ac:dyDescent="0.2">
      <c r="A39" s="28"/>
      <c r="B39" s="7" t="s">
        <v>72</v>
      </c>
      <c r="C39" s="7" t="s">
        <v>73</v>
      </c>
      <c r="D39" s="47">
        <v>5465.1</v>
      </c>
      <c r="E39" s="41"/>
      <c r="F39" s="45">
        <f t="shared" si="0"/>
        <v>5465.1</v>
      </c>
      <c r="G39" s="13">
        <f t="shared" si="1"/>
        <v>100</v>
      </c>
      <c r="H39" s="8">
        <v>16200.400000000001</v>
      </c>
      <c r="I39" s="14">
        <f t="shared" si="2"/>
        <v>33.734352238216339</v>
      </c>
    </row>
    <row r="40" spans="1:9" ht="37.5" customHeight="1" x14ac:dyDescent="0.2">
      <c r="A40" s="28"/>
      <c r="B40" s="7" t="s">
        <v>74</v>
      </c>
      <c r="C40" s="7" t="s">
        <v>75</v>
      </c>
      <c r="D40" s="47">
        <v>1848.8</v>
      </c>
      <c r="E40" s="41"/>
      <c r="F40" s="45">
        <f t="shared" si="0"/>
        <v>1848.8</v>
      </c>
      <c r="G40" s="13">
        <f t="shared" si="1"/>
        <v>100</v>
      </c>
      <c r="H40" s="8">
        <v>708.79999999999984</v>
      </c>
      <c r="I40" s="14">
        <f t="shared" si="2"/>
        <v>260.83521444695265</v>
      </c>
    </row>
    <row r="41" spans="1:9" ht="56.25" customHeight="1" x14ac:dyDescent="0.2">
      <c r="A41" s="28"/>
      <c r="B41" s="7" t="s">
        <v>76</v>
      </c>
      <c r="C41" s="7" t="s">
        <v>77</v>
      </c>
      <c r="D41" s="47">
        <v>15699.4</v>
      </c>
      <c r="E41" s="41">
        <v>27294.7</v>
      </c>
      <c r="F41" s="45">
        <f t="shared" si="0"/>
        <v>42994.1</v>
      </c>
      <c r="G41" s="13">
        <f t="shared" si="1"/>
        <v>273.8582366205078</v>
      </c>
      <c r="H41" s="8">
        <v>53347</v>
      </c>
      <c r="I41" s="14">
        <f t="shared" si="2"/>
        <v>80.593285470598147</v>
      </c>
    </row>
    <row r="42" spans="1:9" ht="37.5" customHeight="1" x14ac:dyDescent="0.2">
      <c r="A42" s="28"/>
      <c r="B42" s="7" t="s">
        <v>78</v>
      </c>
      <c r="C42" s="7" t="s">
        <v>79</v>
      </c>
      <c r="D42" s="47">
        <v>85645.6</v>
      </c>
      <c r="E42" s="41">
        <v>3624.2</v>
      </c>
      <c r="F42" s="45">
        <f t="shared" si="0"/>
        <v>89269.8</v>
      </c>
      <c r="G42" s="13">
        <f t="shared" si="1"/>
        <v>104.23162427491897</v>
      </c>
      <c r="H42" s="8">
        <v>87808.6</v>
      </c>
      <c r="I42" s="14">
        <f t="shared" si="2"/>
        <v>101.66407390620054</v>
      </c>
    </row>
    <row r="43" spans="1:9" ht="37.5" customHeight="1" x14ac:dyDescent="0.2">
      <c r="A43" s="28"/>
      <c r="B43" s="7" t="s">
        <v>80</v>
      </c>
      <c r="C43" s="7" t="s">
        <v>81</v>
      </c>
      <c r="D43" s="47">
        <v>6799.2</v>
      </c>
      <c r="E43" s="41"/>
      <c r="F43" s="45">
        <f t="shared" si="0"/>
        <v>6799.2</v>
      </c>
      <c r="G43" s="13">
        <f t="shared" si="1"/>
        <v>100</v>
      </c>
      <c r="H43" s="8">
        <v>10679.5</v>
      </c>
      <c r="I43" s="14">
        <f t="shared" si="2"/>
        <v>63.665901961702318</v>
      </c>
    </row>
    <row r="44" spans="1:9" ht="37.5" customHeight="1" x14ac:dyDescent="0.2">
      <c r="A44" s="28"/>
      <c r="B44" s="7" t="s">
        <v>82</v>
      </c>
      <c r="C44" s="7" t="s">
        <v>83</v>
      </c>
      <c r="D44" s="47">
        <v>1460.3</v>
      </c>
      <c r="E44" s="41"/>
      <c r="F44" s="45">
        <f t="shared" si="0"/>
        <v>1460.3</v>
      </c>
      <c r="G44" s="13">
        <f t="shared" si="1"/>
        <v>100</v>
      </c>
      <c r="H44" s="8">
        <v>2372.4</v>
      </c>
      <c r="I44" s="14">
        <f t="shared" si="2"/>
        <v>61.553700893609843</v>
      </c>
    </row>
    <row r="45" spans="1:9" ht="37.5" customHeight="1" x14ac:dyDescent="0.2">
      <c r="A45" s="28"/>
      <c r="B45" s="7" t="s">
        <v>23</v>
      </c>
      <c r="C45" s="7" t="s">
        <v>84</v>
      </c>
      <c r="D45" s="47">
        <v>49636.6</v>
      </c>
      <c r="E45" s="41">
        <v>1740.8</v>
      </c>
      <c r="F45" s="45">
        <f t="shared" si="0"/>
        <v>51377.4</v>
      </c>
      <c r="G45" s="13">
        <f t="shared" si="1"/>
        <v>103.50708952667991</v>
      </c>
      <c r="H45" s="8">
        <v>73215.3</v>
      </c>
      <c r="I45" s="14">
        <f t="shared" si="2"/>
        <v>70.173037602796143</v>
      </c>
    </row>
    <row r="46" spans="1:9" ht="56.25" customHeight="1" x14ac:dyDescent="0.2">
      <c r="A46" s="28"/>
      <c r="B46" s="7" t="s">
        <v>85</v>
      </c>
      <c r="C46" s="7" t="s">
        <v>86</v>
      </c>
      <c r="D46" s="47">
        <v>13204.6</v>
      </c>
      <c r="E46" s="41"/>
      <c r="F46" s="45">
        <f t="shared" si="0"/>
        <v>13204.6</v>
      </c>
      <c r="G46" s="13">
        <f t="shared" si="1"/>
        <v>100</v>
      </c>
      <c r="H46" s="8">
        <v>13058.5</v>
      </c>
      <c r="I46" s="14">
        <f t="shared" si="2"/>
        <v>101.11881150208677</v>
      </c>
    </row>
    <row r="47" spans="1:9" s="2" customFormat="1" ht="37.5" x14ac:dyDescent="0.2">
      <c r="A47" s="30">
        <v>7</v>
      </c>
      <c r="B47" s="5" t="s">
        <v>87</v>
      </c>
      <c r="C47" s="5" t="s">
        <v>88</v>
      </c>
      <c r="D47" s="46">
        <v>101046</v>
      </c>
      <c r="E47" s="40">
        <v>2122</v>
      </c>
      <c r="F47" s="45">
        <f t="shared" si="0"/>
        <v>103168</v>
      </c>
      <c r="G47" s="13">
        <f t="shared" si="1"/>
        <v>102.10003364804147</v>
      </c>
      <c r="H47" s="6">
        <v>131410</v>
      </c>
      <c r="I47" s="13">
        <f t="shared" si="2"/>
        <v>78.508484894604663</v>
      </c>
    </row>
    <row r="48" spans="1:9" ht="75" customHeight="1" x14ac:dyDescent="0.2">
      <c r="A48" s="28"/>
      <c r="B48" s="7" t="s">
        <v>89</v>
      </c>
      <c r="C48" s="7" t="s">
        <v>90</v>
      </c>
      <c r="D48" s="47">
        <v>93730</v>
      </c>
      <c r="E48" s="41">
        <v>2011.2</v>
      </c>
      <c r="F48" s="45">
        <f t="shared" si="0"/>
        <v>95741.2</v>
      </c>
      <c r="G48" s="13">
        <f t="shared" si="1"/>
        <v>102.14573775738825</v>
      </c>
      <c r="H48" s="8">
        <v>121008.7</v>
      </c>
      <c r="I48" s="14">
        <f t="shared" si="2"/>
        <v>79.119269936789678</v>
      </c>
    </row>
    <row r="49" spans="1:9" ht="37.5" customHeight="1" x14ac:dyDescent="0.2">
      <c r="A49" s="28"/>
      <c r="B49" s="7" t="s">
        <v>23</v>
      </c>
      <c r="C49" s="7" t="s">
        <v>91</v>
      </c>
      <c r="D49" s="47">
        <v>7316</v>
      </c>
      <c r="E49" s="41">
        <v>110.8</v>
      </c>
      <c r="F49" s="45">
        <f t="shared" si="0"/>
        <v>7426.8</v>
      </c>
      <c r="G49" s="13">
        <f t="shared" si="1"/>
        <v>101.51448879168944</v>
      </c>
      <c r="H49" s="8">
        <v>10401.299999999999</v>
      </c>
      <c r="I49" s="14">
        <f t="shared" si="2"/>
        <v>71.402613134896612</v>
      </c>
    </row>
    <row r="50" spans="1:9" s="2" customFormat="1" ht="93.75" x14ac:dyDescent="0.2">
      <c r="A50" s="30">
        <v>8</v>
      </c>
      <c r="B50" s="5" t="s">
        <v>92</v>
      </c>
      <c r="C50" s="5" t="s">
        <v>93</v>
      </c>
      <c r="D50" s="46">
        <v>89737.5</v>
      </c>
      <c r="E50" s="40">
        <v>50</v>
      </c>
      <c r="F50" s="45">
        <f t="shared" si="0"/>
        <v>89787.5</v>
      </c>
      <c r="G50" s="13">
        <f t="shared" si="1"/>
        <v>100.05571806658308</v>
      </c>
      <c r="H50" s="6">
        <v>127317</v>
      </c>
      <c r="I50" s="13">
        <f t="shared" si="2"/>
        <v>70.522789572484427</v>
      </c>
    </row>
    <row r="51" spans="1:9" ht="75" customHeight="1" x14ac:dyDescent="0.2">
      <c r="A51" s="28"/>
      <c r="B51" s="7" t="s">
        <v>94</v>
      </c>
      <c r="C51" s="7" t="s">
        <v>95</v>
      </c>
      <c r="D51" s="47">
        <v>79500.399999999994</v>
      </c>
      <c r="E51" s="41"/>
      <c r="F51" s="45">
        <f t="shared" si="0"/>
        <v>79500.399999999994</v>
      </c>
      <c r="G51" s="13">
        <f t="shared" si="1"/>
        <v>100</v>
      </c>
      <c r="H51" s="8">
        <v>115568.1</v>
      </c>
      <c r="I51" s="14">
        <f t="shared" si="2"/>
        <v>68.79095528956519</v>
      </c>
    </row>
    <row r="52" spans="1:9" ht="37.5" customHeight="1" x14ac:dyDescent="0.2">
      <c r="A52" s="28"/>
      <c r="B52" s="7" t="s">
        <v>23</v>
      </c>
      <c r="C52" s="7" t="s">
        <v>96</v>
      </c>
      <c r="D52" s="47">
        <v>10237.1</v>
      </c>
      <c r="E52" s="41">
        <v>50</v>
      </c>
      <c r="F52" s="45">
        <f t="shared" si="0"/>
        <v>10287.1</v>
      </c>
      <c r="G52" s="13">
        <f t="shared" si="1"/>
        <v>100.48841957194909</v>
      </c>
      <c r="H52" s="8">
        <v>11748.9</v>
      </c>
      <c r="I52" s="14">
        <f t="shared" si="2"/>
        <v>87.557984151707828</v>
      </c>
    </row>
    <row r="53" spans="1:9" s="2" customFormat="1" ht="75" x14ac:dyDescent="0.2">
      <c r="A53" s="30">
        <v>9</v>
      </c>
      <c r="B53" s="5" t="s">
        <v>97</v>
      </c>
      <c r="C53" s="5" t="s">
        <v>98</v>
      </c>
      <c r="D53" s="46">
        <v>274397.59999999998</v>
      </c>
      <c r="E53" s="40">
        <v>10252.1</v>
      </c>
      <c r="F53" s="45">
        <f t="shared" si="0"/>
        <v>284649.69999999995</v>
      </c>
      <c r="G53" s="13">
        <f t="shared" si="1"/>
        <v>103.73622072496261</v>
      </c>
      <c r="H53" s="6">
        <v>1656203.2</v>
      </c>
      <c r="I53" s="13">
        <f t="shared" si="2"/>
        <v>17.186882624064484</v>
      </c>
    </row>
    <row r="54" spans="1:9" ht="37.5" customHeight="1" x14ac:dyDescent="0.2">
      <c r="A54" s="28"/>
      <c r="B54" s="7" t="s">
        <v>99</v>
      </c>
      <c r="C54" s="7" t="s">
        <v>100</v>
      </c>
      <c r="D54" s="47">
        <v>2200.6999999999998</v>
      </c>
      <c r="E54" s="41"/>
      <c r="F54" s="45">
        <f t="shared" si="0"/>
        <v>2200.6999999999998</v>
      </c>
      <c r="G54" s="13">
        <f t="shared" si="1"/>
        <v>100</v>
      </c>
      <c r="H54" s="8">
        <v>1769.1999999999998</v>
      </c>
      <c r="I54" s="14">
        <f t="shared" si="2"/>
        <v>124.38955460094958</v>
      </c>
    </row>
    <row r="55" spans="1:9" ht="37.5" customHeight="1" x14ac:dyDescent="0.2">
      <c r="A55" s="28"/>
      <c r="B55" s="7" t="s">
        <v>101</v>
      </c>
      <c r="C55" s="7" t="s">
        <v>102</v>
      </c>
      <c r="D55" s="47">
        <v>1096.9000000000001</v>
      </c>
      <c r="E55" s="41"/>
      <c r="F55" s="45">
        <f t="shared" si="0"/>
        <v>1096.9000000000001</v>
      </c>
      <c r="G55" s="13">
        <f t="shared" si="1"/>
        <v>100</v>
      </c>
      <c r="H55" s="8">
        <v>3021.6</v>
      </c>
      <c r="I55" s="14">
        <f t="shared" si="2"/>
        <v>36.301959226899662</v>
      </c>
    </row>
    <row r="56" spans="1:9" ht="37.5" customHeight="1" x14ac:dyDescent="0.2">
      <c r="A56" s="28"/>
      <c r="B56" s="7" t="s">
        <v>103</v>
      </c>
      <c r="C56" s="7" t="s">
        <v>104</v>
      </c>
      <c r="D56" s="47">
        <v>185560.4</v>
      </c>
      <c r="E56" s="41"/>
      <c r="F56" s="45">
        <f t="shared" si="0"/>
        <v>185560.4</v>
      </c>
      <c r="G56" s="13">
        <f t="shared" si="1"/>
        <v>100</v>
      </c>
      <c r="H56" s="8">
        <v>1158232.1000000001</v>
      </c>
      <c r="I56" s="14">
        <f t="shared" si="2"/>
        <v>16.021003044208495</v>
      </c>
    </row>
    <row r="57" spans="1:9" ht="37.5" customHeight="1" x14ac:dyDescent="0.2">
      <c r="A57" s="28"/>
      <c r="B57" s="27" t="s">
        <v>105</v>
      </c>
      <c r="C57" s="7" t="s">
        <v>106</v>
      </c>
      <c r="D57" s="8"/>
      <c r="E57" s="41"/>
      <c r="F57" s="45">
        <f t="shared" si="0"/>
        <v>0</v>
      </c>
      <c r="G57" s="13" t="e">
        <f t="shared" si="1"/>
        <v>#DIV/0!</v>
      </c>
      <c r="H57" s="8">
        <v>302838.8</v>
      </c>
      <c r="I57" s="14">
        <f t="shared" si="2"/>
        <v>0</v>
      </c>
    </row>
    <row r="58" spans="1:9" ht="93.75" customHeight="1" x14ac:dyDescent="0.2">
      <c r="A58" s="28"/>
      <c r="B58" s="7" t="s">
        <v>107</v>
      </c>
      <c r="C58" s="7" t="s">
        <v>108</v>
      </c>
      <c r="D58" s="47">
        <v>1260.0999999999999</v>
      </c>
      <c r="E58" s="41">
        <v>10000</v>
      </c>
      <c r="F58" s="45">
        <f t="shared" si="0"/>
        <v>11260.1</v>
      </c>
      <c r="G58" s="13">
        <f t="shared" si="1"/>
        <v>893.58781049123093</v>
      </c>
      <c r="H58" s="8">
        <v>4792</v>
      </c>
      <c r="I58" s="14">
        <f t="shared" si="2"/>
        <v>234.97704507512523</v>
      </c>
    </row>
    <row r="59" spans="1:9" ht="56.25" customHeight="1" x14ac:dyDescent="0.2">
      <c r="A59" s="28"/>
      <c r="B59" s="7" t="s">
        <v>109</v>
      </c>
      <c r="C59" s="7" t="s">
        <v>110</v>
      </c>
      <c r="D59" s="47">
        <v>32426</v>
      </c>
      <c r="E59" s="41"/>
      <c r="F59" s="45">
        <f t="shared" si="0"/>
        <v>32426</v>
      </c>
      <c r="G59" s="13">
        <f t="shared" si="1"/>
        <v>100</v>
      </c>
      <c r="H59" s="8">
        <v>103475</v>
      </c>
      <c r="I59" s="14">
        <f t="shared" si="2"/>
        <v>31.337037931867602</v>
      </c>
    </row>
    <row r="60" spans="1:9" ht="37.5" customHeight="1" x14ac:dyDescent="0.2">
      <c r="A60" s="28"/>
      <c r="B60" s="7" t="s">
        <v>23</v>
      </c>
      <c r="C60" s="7" t="s">
        <v>111</v>
      </c>
      <c r="D60" s="47">
        <v>36882.300000000003</v>
      </c>
      <c r="E60" s="41">
        <v>252.1</v>
      </c>
      <c r="F60" s="45">
        <f t="shared" si="0"/>
        <v>37134.400000000001</v>
      </c>
      <c r="G60" s="13">
        <f t="shared" si="1"/>
        <v>100.68352570203052</v>
      </c>
      <c r="H60" s="8">
        <v>49572.700000000004</v>
      </c>
      <c r="I60" s="14">
        <f t="shared" si="2"/>
        <v>74.90897207535599</v>
      </c>
    </row>
    <row r="61" spans="1:9" ht="56.25" customHeight="1" x14ac:dyDescent="0.2">
      <c r="A61" s="28"/>
      <c r="B61" s="7" t="s">
        <v>112</v>
      </c>
      <c r="C61" s="7" t="s">
        <v>113</v>
      </c>
      <c r="D61" s="47"/>
      <c r="E61" s="41"/>
      <c r="F61" s="45">
        <f t="shared" si="0"/>
        <v>0</v>
      </c>
      <c r="G61" s="13"/>
      <c r="H61" s="8">
        <v>562.5</v>
      </c>
      <c r="I61" s="14">
        <f t="shared" si="2"/>
        <v>0</v>
      </c>
    </row>
    <row r="62" spans="1:9" ht="18.75" customHeight="1" x14ac:dyDescent="0.2">
      <c r="A62" s="28"/>
      <c r="B62" s="7" t="s">
        <v>114</v>
      </c>
      <c r="C62" s="7" t="s">
        <v>115</v>
      </c>
      <c r="D62" s="47">
        <v>14971.2</v>
      </c>
      <c r="E62" s="41"/>
      <c r="F62" s="45">
        <f t="shared" si="0"/>
        <v>14971.2</v>
      </c>
      <c r="G62" s="13">
        <f t="shared" si="1"/>
        <v>100</v>
      </c>
      <c r="H62" s="8">
        <v>31939.300000000003</v>
      </c>
      <c r="I62" s="14">
        <f t="shared" si="2"/>
        <v>46.873913955534405</v>
      </c>
    </row>
    <row r="63" spans="1:9" s="2" customFormat="1" ht="56.25" x14ac:dyDescent="0.2">
      <c r="A63" s="30">
        <v>10</v>
      </c>
      <c r="B63" s="5" t="s">
        <v>116</v>
      </c>
      <c r="C63" s="5" t="s">
        <v>117</v>
      </c>
      <c r="D63" s="46">
        <v>49591.4</v>
      </c>
      <c r="E63" s="40">
        <v>311.39999999999998</v>
      </c>
      <c r="F63" s="45">
        <f t="shared" si="0"/>
        <v>49902.8</v>
      </c>
      <c r="G63" s="13">
        <f t="shared" si="1"/>
        <v>100.62793145585727</v>
      </c>
      <c r="H63" s="6">
        <v>113552.00000000001</v>
      </c>
      <c r="I63" s="13">
        <f t="shared" si="2"/>
        <v>43.947090319853451</v>
      </c>
    </row>
    <row r="64" spans="1:9" s="2" customFormat="1" ht="37.5" customHeight="1" x14ac:dyDescent="0.2">
      <c r="A64" s="30"/>
      <c r="B64" s="27" t="s">
        <v>301</v>
      </c>
      <c r="C64" s="11">
        <v>1510000000</v>
      </c>
      <c r="D64" s="6"/>
      <c r="E64" s="41"/>
      <c r="F64" s="45">
        <f t="shared" si="0"/>
        <v>0</v>
      </c>
      <c r="G64" s="13" t="e">
        <f t="shared" si="1"/>
        <v>#DIV/0!</v>
      </c>
      <c r="H64" s="8">
        <v>16770</v>
      </c>
      <c r="I64" s="13">
        <f t="shared" si="2"/>
        <v>0</v>
      </c>
    </row>
    <row r="65" spans="1:9" ht="93.75" customHeight="1" x14ac:dyDescent="0.2">
      <c r="A65" s="28"/>
      <c r="B65" s="7" t="s">
        <v>118</v>
      </c>
      <c r="C65" s="7" t="s">
        <v>119</v>
      </c>
      <c r="D65" s="47">
        <v>4185</v>
      </c>
      <c r="E65" s="41"/>
      <c r="F65" s="45">
        <f t="shared" si="0"/>
        <v>4185</v>
      </c>
      <c r="G65" s="13">
        <f t="shared" si="1"/>
        <v>100</v>
      </c>
      <c r="H65" s="8">
        <v>15750</v>
      </c>
      <c r="I65" s="14">
        <f t="shared" si="2"/>
        <v>26.571428571428573</v>
      </c>
    </row>
    <row r="66" spans="1:9" ht="37.5" customHeight="1" x14ac:dyDescent="0.2">
      <c r="A66" s="28"/>
      <c r="B66" s="7" t="s">
        <v>23</v>
      </c>
      <c r="C66" s="7" t="s">
        <v>120</v>
      </c>
      <c r="D66" s="47">
        <v>24993.5</v>
      </c>
      <c r="E66" s="41">
        <v>311.39999999999998</v>
      </c>
      <c r="F66" s="45">
        <f t="shared" si="0"/>
        <v>25304.9</v>
      </c>
      <c r="G66" s="13">
        <f t="shared" si="1"/>
        <v>101.24592394022447</v>
      </c>
      <c r="H66" s="8">
        <v>32856.199999999997</v>
      </c>
      <c r="I66" s="14">
        <f t="shared" si="2"/>
        <v>77.017123100054192</v>
      </c>
    </row>
    <row r="67" spans="1:9" ht="56.25" customHeight="1" x14ac:dyDescent="0.2">
      <c r="A67" s="28"/>
      <c r="B67" s="7" t="s">
        <v>121</v>
      </c>
      <c r="C67" s="7" t="s">
        <v>122</v>
      </c>
      <c r="D67" s="47">
        <v>20412.900000000001</v>
      </c>
      <c r="E67" s="41"/>
      <c r="F67" s="45">
        <f t="shared" si="0"/>
        <v>20412.900000000001</v>
      </c>
      <c r="G67" s="13">
        <f t="shared" si="1"/>
        <v>100</v>
      </c>
      <c r="H67" s="8">
        <v>46575.8</v>
      </c>
      <c r="I67" s="14">
        <f t="shared" si="2"/>
        <v>43.827266520381833</v>
      </c>
    </row>
    <row r="68" spans="1:9" s="2" customFormat="1" ht="37.5" x14ac:dyDescent="0.2">
      <c r="A68" s="30">
        <v>11</v>
      </c>
      <c r="B68" s="5" t="s">
        <v>123</v>
      </c>
      <c r="C68" s="5" t="s">
        <v>124</v>
      </c>
      <c r="D68" s="46">
        <v>372354.8</v>
      </c>
      <c r="E68" s="40">
        <v>5125.3999999999996</v>
      </c>
      <c r="F68" s="45">
        <f t="shared" si="0"/>
        <v>377480.2</v>
      </c>
      <c r="G68" s="13">
        <f t="shared" si="1"/>
        <v>101.376482859896</v>
      </c>
      <c r="H68" s="6">
        <v>414177.20000000007</v>
      </c>
      <c r="I68" s="13">
        <f t="shared" si="2"/>
        <v>91.139782682388102</v>
      </c>
    </row>
    <row r="69" spans="1:9" ht="18.75" customHeight="1" x14ac:dyDescent="0.2">
      <c r="A69" s="28"/>
      <c r="B69" s="7" t="s">
        <v>125</v>
      </c>
      <c r="C69" s="7" t="s">
        <v>126</v>
      </c>
      <c r="D69" s="47">
        <v>59638</v>
      </c>
      <c r="E69" s="41"/>
      <c r="F69" s="45">
        <f t="shared" si="0"/>
        <v>59638</v>
      </c>
      <c r="G69" s="13">
        <f t="shared" si="1"/>
        <v>100</v>
      </c>
      <c r="H69" s="8">
        <v>120983.5</v>
      </c>
      <c r="I69" s="14">
        <f t="shared" si="2"/>
        <v>49.294325259229566</v>
      </c>
    </row>
    <row r="70" spans="1:9" ht="18.75" customHeight="1" x14ac:dyDescent="0.2">
      <c r="A70" s="28"/>
      <c r="B70" s="7" t="s">
        <v>127</v>
      </c>
      <c r="C70" s="7" t="s">
        <v>128</v>
      </c>
      <c r="D70" s="47">
        <v>31001.7</v>
      </c>
      <c r="E70" s="41"/>
      <c r="F70" s="45">
        <f t="shared" ref="F70:F133" si="3">D70+E70</f>
        <v>31001.7</v>
      </c>
      <c r="G70" s="13">
        <f t="shared" ref="G70:G133" si="4">F70/D70*100</f>
        <v>100</v>
      </c>
      <c r="H70" s="8">
        <v>19425.5</v>
      </c>
      <c r="I70" s="14">
        <f t="shared" si="2"/>
        <v>159.59280327404701</v>
      </c>
    </row>
    <row r="71" spans="1:9" ht="18.75" customHeight="1" x14ac:dyDescent="0.2">
      <c r="A71" s="28"/>
      <c r="B71" s="7" t="s">
        <v>129</v>
      </c>
      <c r="C71" s="7" t="s">
        <v>130</v>
      </c>
      <c r="D71" s="47">
        <v>62088.4</v>
      </c>
      <c r="E71" s="41"/>
      <c r="F71" s="45">
        <f t="shared" si="3"/>
        <v>62088.4</v>
      </c>
      <c r="G71" s="13">
        <f t="shared" si="4"/>
        <v>100</v>
      </c>
      <c r="H71" s="8">
        <v>50603.9</v>
      </c>
      <c r="I71" s="14">
        <f t="shared" ref="I71:I137" si="5">F71/H71*100</f>
        <v>122.69489110523102</v>
      </c>
    </row>
    <row r="72" spans="1:9" ht="37.5" customHeight="1" x14ac:dyDescent="0.2">
      <c r="A72" s="28"/>
      <c r="B72" s="7" t="s">
        <v>23</v>
      </c>
      <c r="C72" s="7" t="s">
        <v>131</v>
      </c>
      <c r="D72" s="47">
        <v>219626.7</v>
      </c>
      <c r="E72" s="41">
        <v>5125.3999999999996</v>
      </c>
      <c r="F72" s="45">
        <f t="shared" si="3"/>
        <v>224752.1</v>
      </c>
      <c r="G72" s="13">
        <f t="shared" si="4"/>
        <v>102.33368711545545</v>
      </c>
      <c r="H72" s="8">
        <v>223164.30000000002</v>
      </c>
      <c r="I72" s="14">
        <f t="shared" si="5"/>
        <v>100.7114937290597</v>
      </c>
    </row>
    <row r="73" spans="1:9" s="2" customFormat="1" ht="75" x14ac:dyDescent="0.2">
      <c r="A73" s="30">
        <v>12</v>
      </c>
      <c r="B73" s="5" t="s">
        <v>132</v>
      </c>
      <c r="C73" s="5" t="s">
        <v>133</v>
      </c>
      <c r="D73" s="46">
        <v>2871347.6</v>
      </c>
      <c r="E73" s="40">
        <v>-331430.09999999998</v>
      </c>
      <c r="F73" s="45">
        <f t="shared" si="3"/>
        <v>2539917.5</v>
      </c>
      <c r="G73" s="13">
        <f t="shared" si="4"/>
        <v>88.457332717223096</v>
      </c>
      <c r="H73" s="6">
        <v>3792848.6999999997</v>
      </c>
      <c r="I73" s="13">
        <f t="shared" si="5"/>
        <v>66.965958858311438</v>
      </c>
    </row>
    <row r="74" spans="1:9" ht="56.25" customHeight="1" x14ac:dyDescent="0.2">
      <c r="A74" s="28"/>
      <c r="B74" s="7" t="s">
        <v>134</v>
      </c>
      <c r="C74" s="7" t="s">
        <v>135</v>
      </c>
      <c r="D74" s="47">
        <v>30357.8</v>
      </c>
      <c r="E74" s="41"/>
      <c r="F74" s="45">
        <f t="shared" si="3"/>
        <v>30357.8</v>
      </c>
      <c r="G74" s="13">
        <f t="shared" si="4"/>
        <v>100</v>
      </c>
      <c r="H74" s="8">
        <v>289416.2</v>
      </c>
      <c r="I74" s="14">
        <f t="shared" si="5"/>
        <v>10.489322988830619</v>
      </c>
    </row>
    <row r="75" spans="1:9" ht="56.25" customHeight="1" x14ac:dyDescent="0.2">
      <c r="A75" s="28"/>
      <c r="B75" s="7" t="s">
        <v>136</v>
      </c>
      <c r="C75" s="7" t="s">
        <v>137</v>
      </c>
      <c r="D75" s="47">
        <v>4824.1000000000004</v>
      </c>
      <c r="E75" s="41"/>
      <c r="F75" s="45">
        <f t="shared" si="3"/>
        <v>4824.1000000000004</v>
      </c>
      <c r="G75" s="13">
        <f t="shared" si="4"/>
        <v>100</v>
      </c>
      <c r="H75" s="8">
        <v>9818.5</v>
      </c>
      <c r="I75" s="14">
        <f t="shared" si="5"/>
        <v>49.132759586494885</v>
      </c>
    </row>
    <row r="76" spans="1:9" ht="37.5" customHeight="1" x14ac:dyDescent="0.2">
      <c r="A76" s="28"/>
      <c r="B76" s="7" t="s">
        <v>138</v>
      </c>
      <c r="C76" s="7" t="s">
        <v>139</v>
      </c>
      <c r="D76" s="47">
        <v>160091.9</v>
      </c>
      <c r="E76" s="41"/>
      <c r="F76" s="45">
        <f t="shared" si="3"/>
        <v>160091.9</v>
      </c>
      <c r="G76" s="13">
        <f t="shared" si="4"/>
        <v>100</v>
      </c>
      <c r="H76" s="8">
        <v>157617.60000000001</v>
      </c>
      <c r="I76" s="14">
        <f t="shared" si="5"/>
        <v>101.56981200069026</v>
      </c>
    </row>
    <row r="77" spans="1:9" ht="37.5" customHeight="1" x14ac:dyDescent="0.2">
      <c r="A77" s="28"/>
      <c r="B77" s="7" t="s">
        <v>140</v>
      </c>
      <c r="C77" s="7" t="s">
        <v>141</v>
      </c>
      <c r="D77" s="47">
        <v>40451.800000000003</v>
      </c>
      <c r="E77" s="41"/>
      <c r="F77" s="45">
        <f t="shared" si="3"/>
        <v>40451.800000000003</v>
      </c>
      <c r="G77" s="13">
        <f t="shared" si="4"/>
        <v>100</v>
      </c>
      <c r="H77" s="8">
        <v>104418.2</v>
      </c>
      <c r="I77" s="14">
        <f t="shared" si="5"/>
        <v>38.740181309388596</v>
      </c>
    </row>
    <row r="78" spans="1:9" ht="37.5" customHeight="1" x14ac:dyDescent="0.2">
      <c r="A78" s="28"/>
      <c r="B78" s="7" t="s">
        <v>142</v>
      </c>
      <c r="C78" s="7" t="s">
        <v>143</v>
      </c>
      <c r="D78" s="47">
        <v>11580.4</v>
      </c>
      <c r="E78" s="41"/>
      <c r="F78" s="45">
        <f t="shared" si="3"/>
        <v>11580.4</v>
      </c>
      <c r="G78" s="13">
        <f t="shared" si="4"/>
        <v>100</v>
      </c>
      <c r="H78" s="8">
        <v>1291915</v>
      </c>
      <c r="I78" s="14">
        <f t="shared" si="5"/>
        <v>0.89637476149746698</v>
      </c>
    </row>
    <row r="79" spans="1:9" ht="37.5" customHeight="1" x14ac:dyDescent="0.2">
      <c r="A79" s="28"/>
      <c r="B79" s="7" t="s">
        <v>144</v>
      </c>
      <c r="C79" s="7" t="s">
        <v>145</v>
      </c>
      <c r="D79" s="47">
        <v>240303.3</v>
      </c>
      <c r="E79" s="41">
        <v>288.2</v>
      </c>
      <c r="F79" s="45">
        <f t="shared" si="3"/>
        <v>240591.5</v>
      </c>
      <c r="G79" s="13">
        <f t="shared" si="4"/>
        <v>100.11993176955956</v>
      </c>
      <c r="H79" s="8">
        <v>319436.80000000005</v>
      </c>
      <c r="I79" s="14">
        <f t="shared" si="5"/>
        <v>75.317402378185591</v>
      </c>
    </row>
    <row r="80" spans="1:9" ht="37.5" customHeight="1" x14ac:dyDescent="0.2">
      <c r="A80" s="28"/>
      <c r="B80" s="7" t="s">
        <v>146</v>
      </c>
      <c r="C80" s="7" t="s">
        <v>147</v>
      </c>
      <c r="D80" s="47">
        <v>48546.9</v>
      </c>
      <c r="E80" s="41"/>
      <c r="F80" s="45">
        <f t="shared" si="3"/>
        <v>48546.9</v>
      </c>
      <c r="G80" s="13">
        <f t="shared" si="4"/>
        <v>100</v>
      </c>
      <c r="H80" s="8">
        <v>30874.600000000002</v>
      </c>
      <c r="I80" s="14">
        <f t="shared" si="5"/>
        <v>157.23896018086063</v>
      </c>
    </row>
    <row r="81" spans="1:9" ht="18.75" customHeight="1" x14ac:dyDescent="0.2">
      <c r="A81" s="28"/>
      <c r="B81" s="7" t="s">
        <v>148</v>
      </c>
      <c r="C81" s="7" t="s">
        <v>149</v>
      </c>
      <c r="D81" s="47">
        <v>37660.400000000001</v>
      </c>
      <c r="E81" s="41">
        <v>-1667.6</v>
      </c>
      <c r="F81" s="45">
        <f t="shared" si="3"/>
        <v>35992.800000000003</v>
      </c>
      <c r="G81" s="13">
        <f t="shared" si="4"/>
        <v>95.572006670136275</v>
      </c>
      <c r="H81" s="8">
        <v>842667.5</v>
      </c>
      <c r="I81" s="14">
        <f t="shared" si="5"/>
        <v>4.2712932443698142</v>
      </c>
    </row>
    <row r="82" spans="1:9" ht="37.5" customHeight="1" x14ac:dyDescent="0.2">
      <c r="A82" s="28"/>
      <c r="B82" s="7" t="s">
        <v>23</v>
      </c>
      <c r="C82" s="7" t="s">
        <v>150</v>
      </c>
      <c r="D82" s="47">
        <v>62293.8</v>
      </c>
      <c r="E82" s="41">
        <v>373.7</v>
      </c>
      <c r="F82" s="45">
        <f t="shared" si="3"/>
        <v>62667.5</v>
      </c>
      <c r="G82" s="13">
        <f t="shared" si="4"/>
        <v>100.59989918739906</v>
      </c>
      <c r="H82" s="8">
        <v>70611.100000000006</v>
      </c>
      <c r="I82" s="14">
        <f t="shared" si="5"/>
        <v>88.75021066093008</v>
      </c>
    </row>
    <row r="83" spans="1:9" ht="56.25" customHeight="1" x14ac:dyDescent="0.2">
      <c r="A83" s="28"/>
      <c r="B83" s="7" t="s">
        <v>151</v>
      </c>
      <c r="C83" s="7" t="s">
        <v>152</v>
      </c>
      <c r="D83" s="47">
        <v>1540885</v>
      </c>
      <c r="E83" s="41"/>
      <c r="F83" s="45">
        <f t="shared" si="3"/>
        <v>1540885</v>
      </c>
      <c r="G83" s="13">
        <f t="shared" si="4"/>
        <v>100</v>
      </c>
      <c r="H83" s="8">
        <v>567933.39999999991</v>
      </c>
      <c r="I83" s="14">
        <f t="shared" si="5"/>
        <v>271.31438298927304</v>
      </c>
    </row>
    <row r="84" spans="1:9" ht="37.5" customHeight="1" x14ac:dyDescent="0.2">
      <c r="A84" s="28"/>
      <c r="B84" s="7" t="s">
        <v>153</v>
      </c>
      <c r="C84" s="7" t="s">
        <v>154</v>
      </c>
      <c r="D84" s="47">
        <v>75498.600000000006</v>
      </c>
      <c r="E84" s="41"/>
      <c r="F84" s="45">
        <f t="shared" si="3"/>
        <v>75498.600000000006</v>
      </c>
      <c r="G84" s="13">
        <f t="shared" si="4"/>
        <v>100</v>
      </c>
      <c r="H84" s="8">
        <v>106589.79999999999</v>
      </c>
      <c r="I84" s="14">
        <f t="shared" si="5"/>
        <v>70.830980075016569</v>
      </c>
    </row>
    <row r="85" spans="1:9" ht="18.75" customHeight="1" x14ac:dyDescent="0.2">
      <c r="A85" s="28"/>
      <c r="B85" s="27" t="s">
        <v>302</v>
      </c>
      <c r="C85" s="7" t="s">
        <v>303</v>
      </c>
      <c r="D85" s="8"/>
      <c r="E85" s="41"/>
      <c r="F85" s="45">
        <f t="shared" si="3"/>
        <v>0</v>
      </c>
      <c r="G85" s="13" t="e">
        <f t="shared" si="4"/>
        <v>#DIV/0!</v>
      </c>
      <c r="H85" s="8">
        <v>1550</v>
      </c>
      <c r="I85" s="14">
        <f t="shared" si="5"/>
        <v>0</v>
      </c>
    </row>
    <row r="86" spans="1:9" ht="37.5" customHeight="1" x14ac:dyDescent="0.2">
      <c r="A86" s="28"/>
      <c r="B86" s="7" t="s">
        <v>155</v>
      </c>
      <c r="C86" s="7" t="s">
        <v>156</v>
      </c>
      <c r="D86" s="47">
        <v>618853.6</v>
      </c>
      <c r="E86" s="41">
        <v>-382566.2</v>
      </c>
      <c r="F86" s="45">
        <f t="shared" si="3"/>
        <v>236287.39999999997</v>
      </c>
      <c r="G86" s="13">
        <f t="shared" si="4"/>
        <v>38.181469736945857</v>
      </c>
      <c r="H86" s="8"/>
      <c r="I86" s="14" t="e">
        <f t="shared" si="5"/>
        <v>#DIV/0!</v>
      </c>
    </row>
    <row r="87" spans="1:9" ht="37.5" customHeight="1" x14ac:dyDescent="0.2">
      <c r="A87" s="31"/>
      <c r="B87" s="7" t="s">
        <v>327</v>
      </c>
      <c r="C87" s="7" t="s">
        <v>328</v>
      </c>
      <c r="E87" s="41">
        <v>52141.8</v>
      </c>
      <c r="F87" s="45">
        <f t="shared" si="3"/>
        <v>52141.8</v>
      </c>
      <c r="G87" s="13"/>
      <c r="H87" s="8"/>
      <c r="I87" s="14"/>
    </row>
    <row r="88" spans="1:9" s="2" customFormat="1" ht="56.25" x14ac:dyDescent="0.2">
      <c r="A88" s="30">
        <v>13</v>
      </c>
      <c r="B88" s="5" t="s">
        <v>157</v>
      </c>
      <c r="C88" s="5" t="s">
        <v>158</v>
      </c>
      <c r="D88" s="46">
        <v>165263</v>
      </c>
      <c r="E88" s="40"/>
      <c r="F88" s="45">
        <f t="shared" si="3"/>
        <v>165263</v>
      </c>
      <c r="G88" s="13">
        <f t="shared" si="4"/>
        <v>100</v>
      </c>
      <c r="H88" s="6">
        <v>20320</v>
      </c>
      <c r="I88" s="13">
        <f t="shared" si="5"/>
        <v>813.30216535433078</v>
      </c>
    </row>
    <row r="89" spans="1:9" ht="56.25" customHeight="1" x14ac:dyDescent="0.2">
      <c r="A89" s="28"/>
      <c r="B89" s="27" t="s">
        <v>159</v>
      </c>
      <c r="C89" s="7" t="s">
        <v>160</v>
      </c>
      <c r="D89" s="8"/>
      <c r="E89" s="41"/>
      <c r="F89" s="45">
        <f t="shared" si="3"/>
        <v>0</v>
      </c>
      <c r="G89" s="13" t="e">
        <f t="shared" si="4"/>
        <v>#DIV/0!</v>
      </c>
      <c r="H89" s="8">
        <v>19320</v>
      </c>
      <c r="I89" s="14">
        <f t="shared" si="5"/>
        <v>0</v>
      </c>
    </row>
    <row r="90" spans="1:9" ht="37.5" customHeight="1" x14ac:dyDescent="0.2">
      <c r="A90" s="28"/>
      <c r="B90" s="27" t="s">
        <v>161</v>
      </c>
      <c r="C90" s="7" t="s">
        <v>162</v>
      </c>
      <c r="D90" s="8"/>
      <c r="E90" s="41"/>
      <c r="F90" s="45">
        <f t="shared" si="3"/>
        <v>0</v>
      </c>
      <c r="G90" s="13" t="e">
        <f t="shared" si="4"/>
        <v>#DIV/0!</v>
      </c>
      <c r="H90" s="8">
        <v>1000</v>
      </c>
      <c r="I90" s="14">
        <f t="shared" si="5"/>
        <v>0</v>
      </c>
    </row>
    <row r="91" spans="1:9" ht="37.5" customHeight="1" x14ac:dyDescent="0.2">
      <c r="A91" s="28"/>
      <c r="B91" s="7" t="s">
        <v>163</v>
      </c>
      <c r="C91" s="7" t="s">
        <v>164</v>
      </c>
      <c r="D91" s="47">
        <v>165263</v>
      </c>
      <c r="E91" s="41"/>
      <c r="F91" s="45">
        <f t="shared" si="3"/>
        <v>165263</v>
      </c>
      <c r="G91" s="13">
        <f t="shared" si="4"/>
        <v>100</v>
      </c>
      <c r="H91" s="8"/>
      <c r="I91" s="14" t="e">
        <f t="shared" si="5"/>
        <v>#DIV/0!</v>
      </c>
    </row>
    <row r="92" spans="1:9" s="2" customFormat="1" ht="56.25" x14ac:dyDescent="0.2">
      <c r="A92" s="30">
        <v>14</v>
      </c>
      <c r="B92" s="5" t="s">
        <v>165</v>
      </c>
      <c r="C92" s="5" t="s">
        <v>166</v>
      </c>
      <c r="D92" s="46">
        <v>7148753</v>
      </c>
      <c r="E92" s="40">
        <v>2573696</v>
      </c>
      <c r="F92" s="45">
        <f t="shared" si="3"/>
        <v>9722449</v>
      </c>
      <c r="G92" s="13">
        <f t="shared" si="4"/>
        <v>136.00202720670305</v>
      </c>
      <c r="H92" s="6">
        <v>8499405.5999999996</v>
      </c>
      <c r="I92" s="13">
        <f t="shared" si="5"/>
        <v>114.38975214925617</v>
      </c>
    </row>
    <row r="93" spans="1:9" ht="18.75" customHeight="1" x14ac:dyDescent="0.2">
      <c r="A93" s="28"/>
      <c r="B93" s="7" t="s">
        <v>167</v>
      </c>
      <c r="C93" s="7" t="s">
        <v>168</v>
      </c>
      <c r="D93" s="47">
        <v>444404</v>
      </c>
      <c r="E93" s="41">
        <v>12797</v>
      </c>
      <c r="F93" s="45">
        <f t="shared" si="3"/>
        <v>457201</v>
      </c>
      <c r="G93" s="13">
        <f t="shared" si="4"/>
        <v>102.87958704242087</v>
      </c>
      <c r="H93" s="8">
        <v>693388.39999999991</v>
      </c>
      <c r="I93" s="14">
        <f t="shared" si="5"/>
        <v>65.937214986578965</v>
      </c>
    </row>
    <row r="94" spans="1:9" ht="18.75" customHeight="1" x14ac:dyDescent="0.2">
      <c r="A94" s="28"/>
      <c r="B94" s="7" t="s">
        <v>169</v>
      </c>
      <c r="C94" s="7" t="s">
        <v>170</v>
      </c>
      <c r="D94" s="47">
        <v>6315910</v>
      </c>
      <c r="E94" s="41">
        <v>2463618.2000000002</v>
      </c>
      <c r="F94" s="45">
        <f t="shared" si="3"/>
        <v>8779528.1999999993</v>
      </c>
      <c r="G94" s="13">
        <f t="shared" si="4"/>
        <v>139.00654379178928</v>
      </c>
      <c r="H94" s="8">
        <v>7543263.3999999994</v>
      </c>
      <c r="I94" s="14">
        <f t="shared" si="5"/>
        <v>116.3889915338234</v>
      </c>
    </row>
    <row r="95" spans="1:9" ht="37.5" customHeight="1" x14ac:dyDescent="0.2">
      <c r="A95" s="28"/>
      <c r="B95" s="7" t="s">
        <v>23</v>
      </c>
      <c r="C95" s="7" t="s">
        <v>171</v>
      </c>
      <c r="D95" s="47">
        <v>28362.6</v>
      </c>
      <c r="E95" s="41">
        <v>368.9</v>
      </c>
      <c r="F95" s="45">
        <f t="shared" si="3"/>
        <v>28731.5</v>
      </c>
      <c r="G95" s="13">
        <f t="shared" si="4"/>
        <v>101.30065649834641</v>
      </c>
      <c r="H95" s="8">
        <v>33956.5</v>
      </c>
      <c r="I95" s="14">
        <f t="shared" si="5"/>
        <v>84.612666205292058</v>
      </c>
    </row>
    <row r="96" spans="1:9" ht="37.5" customHeight="1" x14ac:dyDescent="0.2">
      <c r="A96" s="28"/>
      <c r="B96" s="7" t="s">
        <v>172</v>
      </c>
      <c r="C96" s="7" t="s">
        <v>173</v>
      </c>
      <c r="D96" s="47">
        <v>360076.4</v>
      </c>
      <c r="E96" s="41">
        <v>96911.9</v>
      </c>
      <c r="F96" s="45">
        <f t="shared" si="3"/>
        <v>456988.30000000005</v>
      </c>
      <c r="G96" s="13">
        <f t="shared" si="4"/>
        <v>126.91426041806683</v>
      </c>
      <c r="H96" s="8">
        <v>228797.3</v>
      </c>
      <c r="I96" s="14">
        <f t="shared" si="5"/>
        <v>199.73500561413971</v>
      </c>
    </row>
    <row r="97" spans="1:9" s="2" customFormat="1" ht="56.25" x14ac:dyDescent="0.2">
      <c r="A97" s="30">
        <v>15</v>
      </c>
      <c r="B97" s="5" t="s">
        <v>174</v>
      </c>
      <c r="C97" s="5" t="s">
        <v>175</v>
      </c>
      <c r="D97" s="46">
        <v>499673.3</v>
      </c>
      <c r="E97" s="40">
        <v>1281.8</v>
      </c>
      <c r="F97" s="45">
        <f t="shared" si="3"/>
        <v>500955.1</v>
      </c>
      <c r="G97" s="13">
        <f t="shared" si="4"/>
        <v>100.25652761514374</v>
      </c>
      <c r="H97" s="6">
        <v>413933.7</v>
      </c>
      <c r="I97" s="13">
        <f t="shared" si="5"/>
        <v>121.02302856713524</v>
      </c>
    </row>
    <row r="98" spans="1:9" ht="56.25" customHeight="1" x14ac:dyDescent="0.2">
      <c r="A98" s="28"/>
      <c r="B98" s="7" t="s">
        <v>176</v>
      </c>
      <c r="C98" s="7" t="s">
        <v>177</v>
      </c>
      <c r="D98" s="47">
        <v>210000</v>
      </c>
      <c r="E98" s="41"/>
      <c r="F98" s="45">
        <f t="shared" si="3"/>
        <v>210000</v>
      </c>
      <c r="G98" s="13">
        <f t="shared" si="4"/>
        <v>100</v>
      </c>
      <c r="H98" s="8">
        <v>338569.8</v>
      </c>
      <c r="I98" s="14">
        <f t="shared" si="5"/>
        <v>62.025614806754767</v>
      </c>
    </row>
    <row r="99" spans="1:9" ht="112.5" customHeight="1" x14ac:dyDescent="0.2">
      <c r="A99" s="28"/>
      <c r="B99" s="7" t="s">
        <v>178</v>
      </c>
      <c r="C99" s="7" t="s">
        <v>179</v>
      </c>
      <c r="D99" s="47">
        <v>43150.9</v>
      </c>
      <c r="E99" s="41">
        <v>617.6</v>
      </c>
      <c r="F99" s="45">
        <f t="shared" si="3"/>
        <v>43768.5</v>
      </c>
      <c r="G99" s="13">
        <f t="shared" si="4"/>
        <v>101.43125635850005</v>
      </c>
      <c r="H99" s="8">
        <v>44594.100000000006</v>
      </c>
      <c r="I99" s="14">
        <f t="shared" si="5"/>
        <v>98.14863401212267</v>
      </c>
    </row>
    <row r="100" spans="1:9" ht="37.5" customHeight="1" x14ac:dyDescent="0.2">
      <c r="A100" s="28"/>
      <c r="B100" s="7" t="s">
        <v>23</v>
      </c>
      <c r="C100" s="7" t="s">
        <v>180</v>
      </c>
      <c r="D100" s="47">
        <v>26235.9</v>
      </c>
      <c r="E100" s="41">
        <v>664.2</v>
      </c>
      <c r="F100" s="45">
        <f t="shared" si="3"/>
        <v>26900.100000000002</v>
      </c>
      <c r="G100" s="13">
        <f t="shared" si="4"/>
        <v>102.53164556962027</v>
      </c>
      <c r="H100" s="8">
        <v>30769.8</v>
      </c>
      <c r="I100" s="14">
        <f t="shared" si="5"/>
        <v>87.423707661408272</v>
      </c>
    </row>
    <row r="101" spans="1:9" ht="18.75" customHeight="1" x14ac:dyDescent="0.2">
      <c r="A101" s="28"/>
      <c r="B101" s="7" t="s">
        <v>181</v>
      </c>
      <c r="C101" s="7" t="s">
        <v>182</v>
      </c>
      <c r="D101" s="47">
        <v>4690.7</v>
      </c>
      <c r="E101" s="41"/>
      <c r="F101" s="45">
        <f t="shared" si="3"/>
        <v>4690.7</v>
      </c>
      <c r="G101" s="13">
        <f t="shared" si="4"/>
        <v>100</v>
      </c>
      <c r="H101" s="8"/>
      <c r="I101" s="14" t="e">
        <f t="shared" si="5"/>
        <v>#DIV/0!</v>
      </c>
    </row>
    <row r="102" spans="1:9" ht="31.5" customHeight="1" x14ac:dyDescent="0.2">
      <c r="A102" s="28"/>
      <c r="B102" s="1" t="s">
        <v>315</v>
      </c>
      <c r="C102" s="7" t="s">
        <v>316</v>
      </c>
      <c r="D102" s="47">
        <v>215595.8</v>
      </c>
      <c r="E102" s="41"/>
      <c r="F102" s="45">
        <f t="shared" si="3"/>
        <v>215595.8</v>
      </c>
      <c r="G102" s="13">
        <f t="shared" si="4"/>
        <v>100</v>
      </c>
      <c r="H102" s="8"/>
      <c r="I102" s="14"/>
    </row>
    <row r="103" spans="1:9" s="2" customFormat="1" ht="56.25" x14ac:dyDescent="0.2">
      <c r="A103" s="30">
        <v>16</v>
      </c>
      <c r="B103" s="5" t="s">
        <v>183</v>
      </c>
      <c r="C103" s="5" t="s">
        <v>184</v>
      </c>
      <c r="D103" s="46">
        <v>54970.3</v>
      </c>
      <c r="E103" s="40">
        <v>942</v>
      </c>
      <c r="F103" s="45">
        <f t="shared" si="3"/>
        <v>55912.3</v>
      </c>
      <c r="G103" s="13">
        <f t="shared" si="4"/>
        <v>101.71365264515566</v>
      </c>
      <c r="H103" s="6">
        <v>92459.299999999988</v>
      </c>
      <c r="I103" s="13">
        <f t="shared" si="5"/>
        <v>60.472337558255376</v>
      </c>
    </row>
    <row r="104" spans="1:9" s="2" customFormat="1" ht="56.25" customHeight="1" x14ac:dyDescent="0.2">
      <c r="A104" s="30"/>
      <c r="B104" s="7" t="s">
        <v>304</v>
      </c>
      <c r="C104" s="11">
        <v>2510000000</v>
      </c>
      <c r="D104" s="6"/>
      <c r="E104" s="41"/>
      <c r="F104" s="45">
        <f t="shared" si="3"/>
        <v>0</v>
      </c>
      <c r="G104" s="13"/>
      <c r="H104" s="6"/>
      <c r="I104" s="13" t="e">
        <f t="shared" si="5"/>
        <v>#DIV/0!</v>
      </c>
    </row>
    <row r="105" spans="1:9" ht="37.5" customHeight="1" x14ac:dyDescent="0.2">
      <c r="A105" s="28"/>
      <c r="B105" s="7" t="s">
        <v>185</v>
      </c>
      <c r="C105" s="7" t="s">
        <v>186</v>
      </c>
      <c r="D105" s="47">
        <v>3553.6</v>
      </c>
      <c r="E105" s="41"/>
      <c r="F105" s="45">
        <f t="shared" si="3"/>
        <v>3553.6</v>
      </c>
      <c r="G105" s="13">
        <f t="shared" si="4"/>
        <v>100</v>
      </c>
      <c r="H105" s="8">
        <v>25876.799999999999</v>
      </c>
      <c r="I105" s="14">
        <f t="shared" si="5"/>
        <v>13.732764484016572</v>
      </c>
    </row>
    <row r="106" spans="1:9" ht="37.5" customHeight="1" x14ac:dyDescent="0.2">
      <c r="A106" s="28"/>
      <c r="B106" s="7" t="s">
        <v>23</v>
      </c>
      <c r="C106" s="7" t="s">
        <v>187</v>
      </c>
      <c r="D106" s="47">
        <v>30153.599999999999</v>
      </c>
      <c r="E106" s="41">
        <v>942</v>
      </c>
      <c r="F106" s="45">
        <f t="shared" si="3"/>
        <v>31095.599999999999</v>
      </c>
      <c r="G106" s="13">
        <f t="shared" si="4"/>
        <v>103.12400509391912</v>
      </c>
      <c r="H106" s="8">
        <v>37918.399999999994</v>
      </c>
      <c r="I106" s="14">
        <f t="shared" si="5"/>
        <v>82.006624752099256</v>
      </c>
    </row>
    <row r="107" spans="1:9" ht="37.5" customHeight="1" x14ac:dyDescent="0.2">
      <c r="A107" s="28"/>
      <c r="B107" s="7" t="s">
        <v>188</v>
      </c>
      <c r="C107" s="7" t="s">
        <v>189</v>
      </c>
      <c r="D107" s="47">
        <v>21263.1</v>
      </c>
      <c r="E107" s="41"/>
      <c r="F107" s="45">
        <f t="shared" si="3"/>
        <v>21263.1</v>
      </c>
      <c r="G107" s="13">
        <f t="shared" si="4"/>
        <v>100</v>
      </c>
      <c r="H107" s="8">
        <v>28664.1</v>
      </c>
      <c r="I107" s="14">
        <f t="shared" si="5"/>
        <v>74.180246370896</v>
      </c>
    </row>
    <row r="108" spans="1:9" s="2" customFormat="1" ht="56.25" x14ac:dyDescent="0.2">
      <c r="A108" s="30">
        <v>17</v>
      </c>
      <c r="B108" s="5" t="s">
        <v>190</v>
      </c>
      <c r="C108" s="5" t="s">
        <v>191</v>
      </c>
      <c r="D108" s="46">
        <v>4707318.8</v>
      </c>
      <c r="E108" s="40">
        <v>1604214.1</v>
      </c>
      <c r="F108" s="45">
        <f t="shared" si="3"/>
        <v>6311532.9000000004</v>
      </c>
      <c r="G108" s="13">
        <f t="shared" si="4"/>
        <v>134.07914713573257</v>
      </c>
      <c r="H108" s="6">
        <v>6981226.4999999991</v>
      </c>
      <c r="I108" s="13">
        <f t="shared" si="5"/>
        <v>90.407221424487545</v>
      </c>
    </row>
    <row r="109" spans="1:9" ht="37.5" customHeight="1" x14ac:dyDescent="0.2">
      <c r="A109" s="28"/>
      <c r="B109" s="7" t="s">
        <v>192</v>
      </c>
      <c r="C109" s="7" t="s">
        <v>193</v>
      </c>
      <c r="D109" s="8">
        <v>343038.7</v>
      </c>
      <c r="E109" s="41">
        <v>41599.699999999997</v>
      </c>
      <c r="F109" s="45">
        <f t="shared" si="3"/>
        <v>384638.4</v>
      </c>
      <c r="G109" s="13">
        <f t="shared" si="4"/>
        <v>112.12682417464852</v>
      </c>
      <c r="H109" s="8">
        <v>79445.700000000012</v>
      </c>
      <c r="I109" s="14">
        <f t="shared" si="5"/>
        <v>484.15257213417465</v>
      </c>
    </row>
    <row r="110" spans="1:9" ht="56.25" customHeight="1" x14ac:dyDescent="0.2">
      <c r="A110" s="28"/>
      <c r="B110" s="7" t="s">
        <v>194</v>
      </c>
      <c r="C110" s="7" t="s">
        <v>195</v>
      </c>
      <c r="D110" s="8">
        <v>149599.20000000001</v>
      </c>
      <c r="E110" s="41">
        <v>82416.100000000006</v>
      </c>
      <c r="F110" s="45">
        <f t="shared" si="3"/>
        <v>232015.30000000002</v>
      </c>
      <c r="G110" s="13">
        <f t="shared" si="4"/>
        <v>155.09127054155368</v>
      </c>
      <c r="H110" s="8">
        <v>501984.70000000019</v>
      </c>
      <c r="I110" s="14">
        <f t="shared" si="5"/>
        <v>46.219595935892052</v>
      </c>
    </row>
    <row r="111" spans="1:9" ht="37.5" customHeight="1" x14ac:dyDescent="0.2">
      <c r="A111" s="28"/>
      <c r="B111" s="7" t="s">
        <v>196</v>
      </c>
      <c r="C111" s="7" t="s">
        <v>197</v>
      </c>
      <c r="D111" s="8">
        <v>588280</v>
      </c>
      <c r="E111" s="41">
        <v>1328000</v>
      </c>
      <c r="F111" s="45">
        <f t="shared" si="3"/>
        <v>1916280</v>
      </c>
      <c r="G111" s="13">
        <f t="shared" si="4"/>
        <v>325.74284354389067</v>
      </c>
      <c r="H111" s="8">
        <v>2178202.7999999998</v>
      </c>
      <c r="I111" s="14">
        <f t="shared" si="5"/>
        <v>87.975279436790743</v>
      </c>
    </row>
    <row r="112" spans="1:9" ht="75" customHeight="1" x14ac:dyDescent="0.2">
      <c r="A112" s="28"/>
      <c r="B112" s="7" t="s">
        <v>198</v>
      </c>
      <c r="C112" s="7" t="s">
        <v>199</v>
      </c>
      <c r="D112" s="8">
        <v>3467702</v>
      </c>
      <c r="E112" s="41">
        <v>150000</v>
      </c>
      <c r="F112" s="45">
        <f t="shared" si="3"/>
        <v>3617702</v>
      </c>
      <c r="G112" s="13">
        <f t="shared" si="4"/>
        <v>104.325631210525</v>
      </c>
      <c r="H112" s="8">
        <v>4026828.6999999997</v>
      </c>
      <c r="I112" s="14">
        <f t="shared" si="5"/>
        <v>89.839977548585566</v>
      </c>
    </row>
    <row r="113" spans="1:9" ht="37.5" customHeight="1" x14ac:dyDescent="0.2">
      <c r="A113" s="28"/>
      <c r="B113" s="7" t="s">
        <v>23</v>
      </c>
      <c r="C113" s="7" t="s">
        <v>200</v>
      </c>
      <c r="D113" s="8">
        <v>76320.100000000006</v>
      </c>
      <c r="E113" s="41">
        <v>1175.5</v>
      </c>
      <c r="F113" s="45">
        <f t="shared" si="3"/>
        <v>77495.600000000006</v>
      </c>
      <c r="G113" s="13">
        <f t="shared" si="4"/>
        <v>101.54022334876396</v>
      </c>
      <c r="H113" s="8">
        <v>99660.6</v>
      </c>
      <c r="I113" s="14">
        <f t="shared" si="5"/>
        <v>77.759515796613712</v>
      </c>
    </row>
    <row r="114" spans="1:9" ht="37.5" customHeight="1" x14ac:dyDescent="0.2">
      <c r="A114" s="28"/>
      <c r="B114" s="7" t="s">
        <v>201</v>
      </c>
      <c r="C114" s="7" t="s">
        <v>202</v>
      </c>
      <c r="D114" s="8">
        <v>82378.8</v>
      </c>
      <c r="E114" s="41">
        <v>1022.8</v>
      </c>
      <c r="F114" s="45">
        <f t="shared" si="3"/>
        <v>83401.600000000006</v>
      </c>
      <c r="G114" s="13">
        <f t="shared" si="4"/>
        <v>101.24158157195784</v>
      </c>
      <c r="H114" s="8">
        <v>95104</v>
      </c>
      <c r="I114" s="14">
        <f t="shared" si="5"/>
        <v>87.695154777927328</v>
      </c>
    </row>
    <row r="115" spans="1:9" s="2" customFormat="1" ht="93.75" x14ac:dyDescent="0.2">
      <c r="A115" s="30">
        <v>18</v>
      </c>
      <c r="B115" s="5" t="s">
        <v>203</v>
      </c>
      <c r="C115" s="5" t="s">
        <v>204</v>
      </c>
      <c r="D115" s="46">
        <v>478458</v>
      </c>
      <c r="E115" s="40">
        <v>1164.7</v>
      </c>
      <c r="F115" s="45">
        <f t="shared" si="3"/>
        <v>479622.7</v>
      </c>
      <c r="G115" s="13">
        <f t="shared" si="4"/>
        <v>100.24342784528632</v>
      </c>
      <c r="H115" s="6">
        <v>635718.50000000012</v>
      </c>
      <c r="I115" s="13">
        <f t="shared" si="5"/>
        <v>75.445767269632697</v>
      </c>
    </row>
    <row r="116" spans="1:9" ht="37.5" customHeight="1" x14ac:dyDescent="0.2">
      <c r="A116" s="28"/>
      <c r="B116" s="7" t="s">
        <v>205</v>
      </c>
      <c r="C116" s="7" t="s">
        <v>206</v>
      </c>
      <c r="D116" s="8">
        <v>86029.1</v>
      </c>
      <c r="E116" s="41">
        <v>996</v>
      </c>
      <c r="F116" s="45">
        <f t="shared" si="3"/>
        <v>87025.1</v>
      </c>
      <c r="G116" s="13">
        <f t="shared" si="4"/>
        <v>101.15774778534241</v>
      </c>
      <c r="H116" s="8">
        <v>134819.4</v>
      </c>
      <c r="I116" s="14">
        <f t="shared" si="5"/>
        <v>64.549389776248816</v>
      </c>
    </row>
    <row r="117" spans="1:9" ht="37.5" customHeight="1" x14ac:dyDescent="0.2">
      <c r="A117" s="28"/>
      <c r="B117" s="7" t="s">
        <v>207</v>
      </c>
      <c r="C117" s="7" t="s">
        <v>208</v>
      </c>
      <c r="D117" s="8">
        <v>340139</v>
      </c>
      <c r="E117" s="41"/>
      <c r="F117" s="45">
        <f t="shared" si="3"/>
        <v>340139</v>
      </c>
      <c r="G117" s="13">
        <f t="shared" si="4"/>
        <v>100</v>
      </c>
      <c r="H117" s="8">
        <v>464832.70000000007</v>
      </c>
      <c r="I117" s="14">
        <f t="shared" si="5"/>
        <v>73.174499126244768</v>
      </c>
    </row>
    <row r="118" spans="1:9" ht="75" customHeight="1" x14ac:dyDescent="0.2">
      <c r="A118" s="28"/>
      <c r="B118" s="7" t="s">
        <v>209</v>
      </c>
      <c r="C118" s="7" t="s">
        <v>210</v>
      </c>
      <c r="D118" s="8">
        <v>17484.2</v>
      </c>
      <c r="E118" s="41"/>
      <c r="F118" s="45">
        <f t="shared" si="3"/>
        <v>17484.2</v>
      </c>
      <c r="G118" s="13">
        <f t="shared" si="4"/>
        <v>100</v>
      </c>
      <c r="H118" s="8">
        <v>8310.4</v>
      </c>
      <c r="I118" s="14">
        <f t="shared" si="5"/>
        <v>210.3893916056989</v>
      </c>
    </row>
    <row r="119" spans="1:9" ht="56.25" customHeight="1" x14ac:dyDescent="0.2">
      <c r="A119" s="28"/>
      <c r="B119" s="7" t="s">
        <v>211</v>
      </c>
      <c r="C119" s="7" t="s">
        <v>212</v>
      </c>
      <c r="D119" s="8">
        <v>19000</v>
      </c>
      <c r="E119" s="41"/>
      <c r="F119" s="45">
        <f t="shared" si="3"/>
        <v>19000</v>
      </c>
      <c r="G119" s="13">
        <f t="shared" si="4"/>
        <v>100</v>
      </c>
      <c r="H119" s="8">
        <v>27756</v>
      </c>
      <c r="I119" s="14">
        <f t="shared" si="5"/>
        <v>68.453667675457567</v>
      </c>
    </row>
    <row r="120" spans="1:9" ht="37.5" customHeight="1" x14ac:dyDescent="0.2">
      <c r="A120" s="28"/>
      <c r="B120" s="7" t="s">
        <v>23</v>
      </c>
      <c r="C120" s="7" t="s">
        <v>317</v>
      </c>
      <c r="D120" s="26">
        <v>15805.7</v>
      </c>
      <c r="E120" s="41">
        <v>168.7</v>
      </c>
      <c r="F120" s="45">
        <f t="shared" si="3"/>
        <v>15974.400000000001</v>
      </c>
      <c r="G120" s="13">
        <f t="shared" si="4"/>
        <v>101.06733646722385</v>
      </c>
      <c r="H120" s="8"/>
      <c r="I120" s="14"/>
    </row>
    <row r="121" spans="1:9" s="2" customFormat="1" ht="75" x14ac:dyDescent="0.2">
      <c r="A121" s="30">
        <v>19</v>
      </c>
      <c r="B121" s="5" t="s">
        <v>213</v>
      </c>
      <c r="C121" s="5" t="s">
        <v>214</v>
      </c>
      <c r="D121" s="46">
        <v>4892.7</v>
      </c>
      <c r="E121" s="40"/>
      <c r="F121" s="45">
        <f t="shared" si="3"/>
        <v>4892.7</v>
      </c>
      <c r="G121" s="13">
        <f t="shared" si="4"/>
        <v>100</v>
      </c>
      <c r="H121" s="6">
        <v>9900.5</v>
      </c>
      <c r="I121" s="13">
        <f t="shared" si="5"/>
        <v>49.418716226453206</v>
      </c>
    </row>
    <row r="122" spans="1:9" ht="56.25" customHeight="1" x14ac:dyDescent="0.2">
      <c r="A122" s="28"/>
      <c r="B122" s="7" t="s">
        <v>215</v>
      </c>
      <c r="C122" s="7" t="s">
        <v>216</v>
      </c>
      <c r="D122" s="8">
        <v>3308.7</v>
      </c>
      <c r="E122" s="41"/>
      <c r="F122" s="45">
        <f t="shared" si="3"/>
        <v>3308.7</v>
      </c>
      <c r="G122" s="13">
        <f t="shared" si="4"/>
        <v>100</v>
      </c>
      <c r="H122" s="8">
        <v>5516.3</v>
      </c>
      <c r="I122" s="14">
        <f t="shared" si="5"/>
        <v>59.980421659445639</v>
      </c>
    </row>
    <row r="123" spans="1:9" ht="56.25" customHeight="1" x14ac:dyDescent="0.2">
      <c r="A123" s="28"/>
      <c r="B123" s="7" t="s">
        <v>217</v>
      </c>
      <c r="C123" s="7" t="s">
        <v>218</v>
      </c>
      <c r="D123" s="8">
        <v>1584</v>
      </c>
      <c r="E123" s="41"/>
      <c r="F123" s="45">
        <f t="shared" si="3"/>
        <v>1584</v>
      </c>
      <c r="G123" s="13">
        <f t="shared" si="4"/>
        <v>100</v>
      </c>
      <c r="H123" s="8">
        <v>4384.2</v>
      </c>
      <c r="I123" s="14">
        <f t="shared" si="5"/>
        <v>36.12973860681538</v>
      </c>
    </row>
    <row r="124" spans="1:9" s="2" customFormat="1" ht="75" x14ac:dyDescent="0.2">
      <c r="A124" s="30">
        <v>20</v>
      </c>
      <c r="B124" s="5" t="s">
        <v>219</v>
      </c>
      <c r="C124" s="5" t="s">
        <v>220</v>
      </c>
      <c r="D124" s="6">
        <v>3319.1</v>
      </c>
      <c r="E124" s="40"/>
      <c r="F124" s="45">
        <f t="shared" si="3"/>
        <v>3319.1</v>
      </c>
      <c r="G124" s="13">
        <f t="shared" si="4"/>
        <v>100</v>
      </c>
      <c r="H124" s="6">
        <v>13087</v>
      </c>
      <c r="I124" s="13">
        <f t="shared" si="5"/>
        <v>25.361809429204552</v>
      </c>
    </row>
    <row r="125" spans="1:9" ht="37.5" customHeight="1" x14ac:dyDescent="0.2">
      <c r="A125" s="28"/>
      <c r="B125" s="7" t="s">
        <v>221</v>
      </c>
      <c r="C125" s="7" t="s">
        <v>222</v>
      </c>
      <c r="D125" s="8">
        <v>100</v>
      </c>
      <c r="E125" s="41"/>
      <c r="F125" s="45">
        <f t="shared" si="3"/>
        <v>100</v>
      </c>
      <c r="G125" s="13">
        <f t="shared" si="4"/>
        <v>100</v>
      </c>
      <c r="H125" s="8">
        <v>8665.6</v>
      </c>
      <c r="I125" s="14">
        <f t="shared" si="5"/>
        <v>1.1539881831610044</v>
      </c>
    </row>
    <row r="126" spans="1:9" ht="37.5" customHeight="1" x14ac:dyDescent="0.2">
      <c r="A126" s="28"/>
      <c r="B126" s="7" t="s">
        <v>223</v>
      </c>
      <c r="C126" s="7" t="s">
        <v>224</v>
      </c>
      <c r="D126" s="8">
        <v>100</v>
      </c>
      <c r="E126" s="41"/>
      <c r="F126" s="45">
        <f t="shared" si="3"/>
        <v>100</v>
      </c>
      <c r="G126" s="13">
        <f t="shared" si="4"/>
        <v>100</v>
      </c>
      <c r="H126" s="8">
        <v>758.09999999999991</v>
      </c>
      <c r="I126" s="14">
        <f t="shared" si="5"/>
        <v>13.190871916633693</v>
      </c>
    </row>
    <row r="127" spans="1:9" ht="56.25" customHeight="1" x14ac:dyDescent="0.2">
      <c r="A127" s="28"/>
      <c r="B127" s="7" t="s">
        <v>225</v>
      </c>
      <c r="C127" s="7" t="s">
        <v>226</v>
      </c>
      <c r="D127" s="8">
        <v>0</v>
      </c>
      <c r="E127" s="41"/>
      <c r="F127" s="45">
        <f t="shared" si="3"/>
        <v>0</v>
      </c>
      <c r="G127" s="13"/>
      <c r="H127" s="8">
        <v>82.6</v>
      </c>
      <c r="I127" s="14">
        <f t="shared" si="5"/>
        <v>0</v>
      </c>
    </row>
    <row r="128" spans="1:9" ht="37.5" customHeight="1" x14ac:dyDescent="0.2">
      <c r="A128" s="28"/>
      <c r="B128" s="7" t="s">
        <v>227</v>
      </c>
      <c r="C128" s="7" t="s">
        <v>228</v>
      </c>
      <c r="D128" s="8">
        <v>0</v>
      </c>
      <c r="E128" s="41"/>
      <c r="F128" s="45">
        <f t="shared" si="3"/>
        <v>0</v>
      </c>
      <c r="G128" s="13"/>
      <c r="H128" s="8">
        <v>50</v>
      </c>
      <c r="I128" s="14">
        <f t="shared" si="5"/>
        <v>0</v>
      </c>
    </row>
    <row r="129" spans="1:9" ht="75" customHeight="1" x14ac:dyDescent="0.2">
      <c r="A129" s="28"/>
      <c r="B129" s="7" t="s">
        <v>229</v>
      </c>
      <c r="C129" s="7" t="s">
        <v>230</v>
      </c>
      <c r="D129" s="8">
        <v>3119.1</v>
      </c>
      <c r="E129" s="41"/>
      <c r="F129" s="45">
        <f t="shared" si="3"/>
        <v>3119.1</v>
      </c>
      <c r="G129" s="13">
        <f t="shared" si="4"/>
        <v>100</v>
      </c>
      <c r="H129" s="8">
        <v>3530.8</v>
      </c>
      <c r="I129" s="14">
        <f t="shared" si="5"/>
        <v>88.339753030474682</v>
      </c>
    </row>
    <row r="130" spans="1:9" s="2" customFormat="1" ht="37.5" x14ac:dyDescent="0.2">
      <c r="A130" s="30">
        <v>21</v>
      </c>
      <c r="B130" s="5" t="s">
        <v>231</v>
      </c>
      <c r="C130" s="5" t="s">
        <v>232</v>
      </c>
      <c r="D130" s="46">
        <v>13505919.6</v>
      </c>
      <c r="E130" s="40">
        <v>46254.1</v>
      </c>
      <c r="F130" s="45">
        <f t="shared" si="3"/>
        <v>13552173.699999999</v>
      </c>
      <c r="G130" s="13">
        <f t="shared" si="4"/>
        <v>100.34247279244872</v>
      </c>
      <c r="H130" s="6">
        <v>9854362.2999999989</v>
      </c>
      <c r="I130" s="13">
        <f t="shared" si="5"/>
        <v>137.52461384538296</v>
      </c>
    </row>
    <row r="131" spans="1:9" ht="37.5" customHeight="1" x14ac:dyDescent="0.2">
      <c r="A131" s="28"/>
      <c r="B131" s="7" t="s">
        <v>233</v>
      </c>
      <c r="C131" s="7" t="s">
        <v>234</v>
      </c>
      <c r="D131" s="8">
        <v>3435310.9</v>
      </c>
      <c r="E131" s="41"/>
      <c r="F131" s="45">
        <f t="shared" si="3"/>
        <v>3435310.9</v>
      </c>
      <c r="G131" s="13">
        <f t="shared" si="4"/>
        <v>100</v>
      </c>
      <c r="H131" s="8">
        <v>4049118.6</v>
      </c>
      <c r="I131" s="14">
        <f t="shared" si="5"/>
        <v>84.840955263696145</v>
      </c>
    </row>
    <row r="132" spans="1:9" ht="56.25" customHeight="1" x14ac:dyDescent="0.2">
      <c r="A132" s="28"/>
      <c r="B132" s="7" t="s">
        <v>235</v>
      </c>
      <c r="C132" s="7" t="s">
        <v>236</v>
      </c>
      <c r="D132" s="8">
        <v>7838171.5</v>
      </c>
      <c r="E132" s="41">
        <v>30263</v>
      </c>
      <c r="F132" s="45">
        <f t="shared" si="3"/>
        <v>7868434.5</v>
      </c>
      <c r="G132" s="13">
        <f t="shared" si="4"/>
        <v>100.38609770148561</v>
      </c>
      <c r="H132" s="8">
        <v>2899165.8000000003</v>
      </c>
      <c r="I132" s="14">
        <f t="shared" si="5"/>
        <v>271.40339817750328</v>
      </c>
    </row>
    <row r="133" spans="1:9" ht="37.5" customHeight="1" x14ac:dyDescent="0.2">
      <c r="A133" s="28"/>
      <c r="B133" s="7" t="s">
        <v>237</v>
      </c>
      <c r="C133" s="7" t="s">
        <v>238</v>
      </c>
      <c r="D133" s="8">
        <v>1839567.5</v>
      </c>
      <c r="E133" s="41">
        <v>11461.8</v>
      </c>
      <c r="F133" s="45">
        <f t="shared" si="3"/>
        <v>1851029.3</v>
      </c>
      <c r="G133" s="13">
        <f t="shared" si="4"/>
        <v>100.62307036844258</v>
      </c>
      <c r="H133" s="8">
        <v>2522108.9000000004</v>
      </c>
      <c r="I133" s="14">
        <f t="shared" si="5"/>
        <v>73.392124344829028</v>
      </c>
    </row>
    <row r="134" spans="1:9" ht="37.5" customHeight="1" x14ac:dyDescent="0.2">
      <c r="A134" s="28"/>
      <c r="B134" s="7" t="s">
        <v>23</v>
      </c>
      <c r="C134" s="7" t="s">
        <v>239</v>
      </c>
      <c r="D134" s="8">
        <v>392869.7</v>
      </c>
      <c r="E134" s="41">
        <v>4529.3</v>
      </c>
      <c r="F134" s="45">
        <f t="shared" ref="F134:F172" si="6">D134+E134</f>
        <v>397399</v>
      </c>
      <c r="G134" s="13">
        <f t="shared" ref="G134:G175" si="7">F134/D134*100</f>
        <v>101.15287587716742</v>
      </c>
      <c r="H134" s="8">
        <v>384069</v>
      </c>
      <c r="I134" s="14">
        <f t="shared" si="5"/>
        <v>103.4707305197764</v>
      </c>
    </row>
    <row r="135" spans="1:9" s="2" customFormat="1" ht="56.25" x14ac:dyDescent="0.2">
      <c r="A135" s="30">
        <v>22</v>
      </c>
      <c r="B135" s="5" t="s">
        <v>240</v>
      </c>
      <c r="C135" s="5" t="s">
        <v>241</v>
      </c>
      <c r="D135" s="46">
        <v>873597.1</v>
      </c>
      <c r="E135" s="40">
        <v>21174.7</v>
      </c>
      <c r="F135" s="45">
        <f t="shared" si="6"/>
        <v>894771.79999999993</v>
      </c>
      <c r="G135" s="13">
        <f t="shared" si="7"/>
        <v>102.42385191068055</v>
      </c>
      <c r="H135" s="6">
        <v>1464826.6</v>
      </c>
      <c r="I135" s="13">
        <f t="shared" si="5"/>
        <v>61.08380336621412</v>
      </c>
    </row>
    <row r="136" spans="1:9" ht="37.5" customHeight="1" x14ac:dyDescent="0.2">
      <c r="A136" s="28"/>
      <c r="B136" s="7" t="s">
        <v>242</v>
      </c>
      <c r="C136" s="7" t="s">
        <v>243</v>
      </c>
      <c r="D136" s="8">
        <v>443406.9</v>
      </c>
      <c r="E136" s="41">
        <v>7700</v>
      </c>
      <c r="F136" s="45">
        <f t="shared" si="6"/>
        <v>451106.9</v>
      </c>
      <c r="G136" s="13">
        <f t="shared" si="7"/>
        <v>101.73655394176319</v>
      </c>
      <c r="H136" s="8">
        <v>534300.89999999991</v>
      </c>
      <c r="I136" s="14">
        <f t="shared" si="5"/>
        <v>84.42937303680381</v>
      </c>
    </row>
    <row r="137" spans="1:9" ht="56.25" customHeight="1" x14ac:dyDescent="0.2">
      <c r="A137" s="28"/>
      <c r="B137" s="7" t="s">
        <v>244</v>
      </c>
      <c r="C137" s="7" t="s">
        <v>245</v>
      </c>
      <c r="D137" s="8">
        <v>371719</v>
      </c>
      <c r="E137" s="41">
        <v>12918.6</v>
      </c>
      <c r="F137" s="45">
        <f t="shared" si="6"/>
        <v>384637.6</v>
      </c>
      <c r="G137" s="13">
        <f t="shared" si="7"/>
        <v>103.47536714561268</v>
      </c>
      <c r="H137" s="8">
        <v>1192305.3</v>
      </c>
      <c r="I137" s="14">
        <f t="shared" si="5"/>
        <v>32.259992470049404</v>
      </c>
    </row>
    <row r="138" spans="1:9" ht="37.5" customHeight="1" x14ac:dyDescent="0.2">
      <c r="A138" s="28"/>
      <c r="B138" s="7" t="s">
        <v>305</v>
      </c>
      <c r="C138" s="11">
        <v>3130000000</v>
      </c>
      <c r="D138" s="8">
        <v>1843.8</v>
      </c>
      <c r="E138" s="41"/>
      <c r="F138" s="45">
        <f t="shared" si="6"/>
        <v>1843.8</v>
      </c>
      <c r="G138" s="13">
        <f t="shared" si="7"/>
        <v>100</v>
      </c>
      <c r="H138" s="8">
        <v>4597.6000000000004</v>
      </c>
      <c r="I138" s="14">
        <f t="shared" ref="I138:I175" si="8">F138/H138*100</f>
        <v>40.103532277710109</v>
      </c>
    </row>
    <row r="139" spans="1:9" ht="37.5" customHeight="1" x14ac:dyDescent="0.2">
      <c r="A139" s="28"/>
      <c r="B139" s="7" t="s">
        <v>246</v>
      </c>
      <c r="C139" s="7" t="s">
        <v>247</v>
      </c>
      <c r="D139" s="8">
        <v>36642.9</v>
      </c>
      <c r="E139" s="41"/>
      <c r="F139" s="45">
        <f t="shared" si="6"/>
        <v>36642.9</v>
      </c>
      <c r="G139" s="13">
        <f t="shared" si="7"/>
        <v>100</v>
      </c>
      <c r="H139" s="8">
        <v>59171</v>
      </c>
      <c r="I139" s="14">
        <f t="shared" si="8"/>
        <v>61.927126463977288</v>
      </c>
    </row>
    <row r="140" spans="1:9" ht="37.5" customHeight="1" x14ac:dyDescent="0.2">
      <c r="A140" s="28"/>
      <c r="B140" s="7" t="s">
        <v>23</v>
      </c>
      <c r="C140" s="7" t="s">
        <v>248</v>
      </c>
      <c r="D140" s="8">
        <v>19984.5</v>
      </c>
      <c r="E140" s="41">
        <v>556.1</v>
      </c>
      <c r="F140" s="45">
        <f t="shared" si="6"/>
        <v>20540.599999999999</v>
      </c>
      <c r="G140" s="13">
        <f t="shared" si="7"/>
        <v>102.7826565588331</v>
      </c>
      <c r="H140" s="8">
        <v>27164.799999999999</v>
      </c>
      <c r="I140" s="14">
        <f t="shared" si="8"/>
        <v>75.614766167982097</v>
      </c>
    </row>
    <row r="141" spans="1:9" s="2" customFormat="1" ht="75" x14ac:dyDescent="0.2">
      <c r="A141" s="30">
        <v>23</v>
      </c>
      <c r="B141" s="5" t="s">
        <v>249</v>
      </c>
      <c r="C141" s="5" t="s">
        <v>250</v>
      </c>
      <c r="D141" s="46">
        <v>1505802.4</v>
      </c>
      <c r="E141" s="40">
        <v>9806</v>
      </c>
      <c r="F141" s="45">
        <f t="shared" si="6"/>
        <v>1515608.4</v>
      </c>
      <c r="G141" s="13">
        <f t="shared" si="7"/>
        <v>100.65121426290726</v>
      </c>
      <c r="H141" s="6">
        <v>945338.6</v>
      </c>
      <c r="I141" s="13">
        <f t="shared" si="8"/>
        <v>160.324395936017</v>
      </c>
    </row>
    <row r="142" spans="1:9" ht="75" customHeight="1" x14ac:dyDescent="0.2">
      <c r="A142" s="28"/>
      <c r="B142" s="7" t="s">
        <v>251</v>
      </c>
      <c r="C142" s="7" t="s">
        <v>252</v>
      </c>
      <c r="D142" s="8">
        <v>780</v>
      </c>
      <c r="E142" s="41"/>
      <c r="F142" s="45">
        <f t="shared" si="6"/>
        <v>780</v>
      </c>
      <c r="G142" s="13">
        <f t="shared" si="7"/>
        <v>100</v>
      </c>
      <c r="H142" s="8">
        <v>620</v>
      </c>
      <c r="I142" s="14">
        <f t="shared" si="8"/>
        <v>125.80645161290323</v>
      </c>
    </row>
    <row r="143" spans="1:9" ht="37.5" customHeight="1" x14ac:dyDescent="0.2">
      <c r="A143" s="28"/>
      <c r="B143" s="7" t="s">
        <v>253</v>
      </c>
      <c r="C143" s="7" t="s">
        <v>254</v>
      </c>
      <c r="D143" s="8">
        <v>0</v>
      </c>
      <c r="E143" s="41"/>
      <c r="F143" s="45">
        <f t="shared" si="6"/>
        <v>0</v>
      </c>
      <c r="G143" s="13"/>
      <c r="H143" s="8">
        <v>220.7</v>
      </c>
      <c r="I143" s="14">
        <f t="shared" si="8"/>
        <v>0</v>
      </c>
    </row>
    <row r="144" spans="1:9" ht="37.5" customHeight="1" x14ac:dyDescent="0.2">
      <c r="A144" s="28"/>
      <c r="B144" s="7" t="s">
        <v>255</v>
      </c>
      <c r="C144" s="7" t="s">
        <v>256</v>
      </c>
      <c r="D144" s="8">
        <v>0</v>
      </c>
      <c r="E144" s="41"/>
      <c r="F144" s="45">
        <f t="shared" si="6"/>
        <v>0</v>
      </c>
      <c r="G144" s="13"/>
      <c r="H144" s="8">
        <v>260</v>
      </c>
      <c r="I144" s="14">
        <f t="shared" si="8"/>
        <v>0</v>
      </c>
    </row>
    <row r="145" spans="1:9" ht="56.25" customHeight="1" x14ac:dyDescent="0.2">
      <c r="A145" s="28"/>
      <c r="B145" s="7" t="s">
        <v>257</v>
      </c>
      <c r="C145" s="7" t="s">
        <v>258</v>
      </c>
      <c r="D145" s="8">
        <v>1360329.1</v>
      </c>
      <c r="E145" s="41">
        <v>9700</v>
      </c>
      <c r="F145" s="45">
        <f t="shared" si="6"/>
        <v>1370029.1</v>
      </c>
      <c r="G145" s="13">
        <f t="shared" si="7"/>
        <v>100.71306274341995</v>
      </c>
      <c r="H145" s="8">
        <v>760744.5</v>
      </c>
      <c r="I145" s="14">
        <f t="shared" si="8"/>
        <v>180.09056917269859</v>
      </c>
    </row>
    <row r="146" spans="1:9" ht="37.5" customHeight="1" x14ac:dyDescent="0.2">
      <c r="A146" s="28"/>
      <c r="B146" s="7" t="s">
        <v>23</v>
      </c>
      <c r="C146" s="7" t="s">
        <v>259</v>
      </c>
      <c r="D146" s="8">
        <v>144693.29999999999</v>
      </c>
      <c r="E146" s="41">
        <v>106</v>
      </c>
      <c r="F146" s="45">
        <f t="shared" si="6"/>
        <v>144799.29999999999</v>
      </c>
      <c r="G146" s="13">
        <f t="shared" si="7"/>
        <v>100.07325840242775</v>
      </c>
      <c r="H146" s="8">
        <v>183343.4</v>
      </c>
      <c r="I146" s="14">
        <f t="shared" si="8"/>
        <v>78.977099802883544</v>
      </c>
    </row>
    <row r="147" spans="1:9" s="2" customFormat="1" ht="75" x14ac:dyDescent="0.2">
      <c r="A147" s="30">
        <v>24</v>
      </c>
      <c r="B147" s="5" t="s">
        <v>260</v>
      </c>
      <c r="C147" s="5" t="s">
        <v>261</v>
      </c>
      <c r="D147" s="46">
        <v>1597139.7</v>
      </c>
      <c r="E147" s="40">
        <v>40766.6</v>
      </c>
      <c r="F147" s="45">
        <f t="shared" si="6"/>
        <v>1637906.3</v>
      </c>
      <c r="G147" s="13">
        <f t="shared" si="7"/>
        <v>102.55247552859655</v>
      </c>
      <c r="H147" s="6">
        <v>1246778.8000000003</v>
      </c>
      <c r="I147" s="13">
        <f t="shared" si="8"/>
        <v>131.37104192018663</v>
      </c>
    </row>
    <row r="148" spans="1:9" ht="37.5" customHeight="1" x14ac:dyDescent="0.2">
      <c r="A148" s="28"/>
      <c r="B148" s="7" t="s">
        <v>262</v>
      </c>
      <c r="C148" s="7" t="s">
        <v>263</v>
      </c>
      <c r="D148" s="8">
        <v>920603.6</v>
      </c>
      <c r="E148" s="41">
        <v>110766.6</v>
      </c>
      <c r="F148" s="45">
        <f t="shared" si="6"/>
        <v>1031370.2</v>
      </c>
      <c r="G148" s="13">
        <f t="shared" si="7"/>
        <v>112.0319538181254</v>
      </c>
      <c r="H148" s="8">
        <v>1062428.7</v>
      </c>
      <c r="I148" s="14">
        <f t="shared" si="8"/>
        <v>97.076650884901738</v>
      </c>
    </row>
    <row r="149" spans="1:9" ht="37.5" customHeight="1" x14ac:dyDescent="0.2">
      <c r="A149" s="28"/>
      <c r="B149" s="7" t="s">
        <v>264</v>
      </c>
      <c r="C149" s="7" t="s">
        <v>265</v>
      </c>
      <c r="D149" s="8">
        <v>676536.1</v>
      </c>
      <c r="E149" s="41">
        <v>-70000</v>
      </c>
      <c r="F149" s="45">
        <f t="shared" si="6"/>
        <v>606536.1</v>
      </c>
      <c r="G149" s="13">
        <f t="shared" si="7"/>
        <v>89.653175935474835</v>
      </c>
      <c r="H149" s="8">
        <v>184350.1</v>
      </c>
      <c r="I149" s="14">
        <f t="shared" si="8"/>
        <v>329.0131657102437</v>
      </c>
    </row>
    <row r="150" spans="1:9" s="2" customFormat="1" ht="56.25" x14ac:dyDescent="0.2">
      <c r="A150" s="30">
        <v>25</v>
      </c>
      <c r="B150" s="5" t="s">
        <v>266</v>
      </c>
      <c r="C150" s="5" t="s">
        <v>267</v>
      </c>
      <c r="D150" s="46">
        <v>129492.6</v>
      </c>
      <c r="E150" s="40">
        <v>2002.7</v>
      </c>
      <c r="F150" s="45">
        <f t="shared" si="6"/>
        <v>131495.30000000002</v>
      </c>
      <c r="G150" s="13">
        <f t="shared" si="7"/>
        <v>101.5465748621929</v>
      </c>
      <c r="H150" s="6">
        <v>256201</v>
      </c>
      <c r="I150" s="13">
        <f t="shared" si="8"/>
        <v>51.325053376060211</v>
      </c>
    </row>
    <row r="151" spans="1:9" ht="56.25" customHeight="1" x14ac:dyDescent="0.2">
      <c r="A151" s="28"/>
      <c r="B151" s="7" t="s">
        <v>268</v>
      </c>
      <c r="C151" s="7" t="s">
        <v>269</v>
      </c>
      <c r="D151" s="8">
        <v>42590</v>
      </c>
      <c r="E151" s="41">
        <v>0</v>
      </c>
      <c r="F151" s="45">
        <f t="shared" si="6"/>
        <v>42590</v>
      </c>
      <c r="G151" s="13">
        <f t="shared" si="7"/>
        <v>100</v>
      </c>
      <c r="H151" s="8">
        <v>117429.20000000001</v>
      </c>
      <c r="I151" s="14">
        <f t="shared" si="8"/>
        <v>36.268662308863547</v>
      </c>
    </row>
    <row r="152" spans="1:9" ht="37.5" customHeight="1" x14ac:dyDescent="0.2">
      <c r="A152" s="28"/>
      <c r="B152" s="7" t="s">
        <v>270</v>
      </c>
      <c r="C152" s="7" t="s">
        <v>271</v>
      </c>
      <c r="D152" s="8">
        <v>77023.199999999997</v>
      </c>
      <c r="E152" s="41">
        <v>1800</v>
      </c>
      <c r="F152" s="45">
        <f t="shared" si="6"/>
        <v>78823.199999999997</v>
      </c>
      <c r="G152" s="13">
        <f t="shared" si="7"/>
        <v>102.33695821518711</v>
      </c>
      <c r="H152" s="8">
        <v>120399.2</v>
      </c>
      <c r="I152" s="14">
        <f t="shared" si="8"/>
        <v>65.468209091090301</v>
      </c>
    </row>
    <row r="153" spans="1:9" ht="37.5" customHeight="1" x14ac:dyDescent="0.2">
      <c r="A153" s="28"/>
      <c r="B153" s="7" t="s">
        <v>272</v>
      </c>
      <c r="C153" s="7" t="s">
        <v>273</v>
      </c>
      <c r="D153" s="8">
        <v>650</v>
      </c>
      <c r="E153" s="41"/>
      <c r="F153" s="45">
        <f t="shared" si="6"/>
        <v>650</v>
      </c>
      <c r="G153" s="13">
        <f t="shared" si="7"/>
        <v>100</v>
      </c>
      <c r="H153" s="8">
        <v>4200</v>
      </c>
      <c r="I153" s="14">
        <f t="shared" si="8"/>
        <v>15.476190476190476</v>
      </c>
    </row>
    <row r="154" spans="1:9" ht="37.5" customHeight="1" x14ac:dyDescent="0.2">
      <c r="A154" s="28"/>
      <c r="B154" s="7" t="s">
        <v>23</v>
      </c>
      <c r="C154" s="7" t="s">
        <v>274</v>
      </c>
      <c r="D154" s="8">
        <v>9229.4</v>
      </c>
      <c r="E154" s="41">
        <v>202.7</v>
      </c>
      <c r="F154" s="45">
        <f t="shared" si="6"/>
        <v>9432.1</v>
      </c>
      <c r="G154" s="13">
        <f t="shared" si="7"/>
        <v>102.196242442629</v>
      </c>
      <c r="H154" s="8">
        <v>14172.599999999999</v>
      </c>
      <c r="I154" s="14">
        <f t="shared" si="8"/>
        <v>66.551656012305443</v>
      </c>
    </row>
    <row r="155" spans="1:9" s="2" customFormat="1" ht="75" x14ac:dyDescent="0.2">
      <c r="A155" s="30">
        <v>26</v>
      </c>
      <c r="B155" s="5" t="s">
        <v>275</v>
      </c>
      <c r="C155" s="5" t="s">
        <v>276</v>
      </c>
      <c r="D155" s="46">
        <v>1262517.2</v>
      </c>
      <c r="E155" s="40">
        <v>48129.4</v>
      </c>
      <c r="F155" s="45">
        <f t="shared" si="6"/>
        <v>1310646.5999999999</v>
      </c>
      <c r="G155" s="13">
        <f t="shared" si="7"/>
        <v>103.81217776676625</v>
      </c>
      <c r="H155" s="6">
        <v>2229302</v>
      </c>
      <c r="I155" s="13">
        <f t="shared" si="8"/>
        <v>58.791792229137187</v>
      </c>
    </row>
    <row r="156" spans="1:9" ht="56.25" customHeight="1" x14ac:dyDescent="0.2">
      <c r="A156" s="28"/>
      <c r="B156" s="7" t="s">
        <v>277</v>
      </c>
      <c r="C156" s="7" t="s">
        <v>278</v>
      </c>
      <c r="D156" s="8"/>
      <c r="E156" s="41"/>
      <c r="F156" s="45">
        <f t="shared" si="6"/>
        <v>0</v>
      </c>
      <c r="G156" s="13"/>
      <c r="H156" s="8">
        <v>55500</v>
      </c>
      <c r="I156" s="14">
        <f t="shared" si="8"/>
        <v>0</v>
      </c>
    </row>
    <row r="157" spans="1:9" ht="37.5" customHeight="1" x14ac:dyDescent="0.2">
      <c r="A157" s="28"/>
      <c r="B157" s="7" t="s">
        <v>279</v>
      </c>
      <c r="C157" s="7" t="s">
        <v>280</v>
      </c>
      <c r="D157" s="8">
        <v>470138.5</v>
      </c>
      <c r="E157" s="41"/>
      <c r="F157" s="45">
        <f t="shared" si="6"/>
        <v>470138.5</v>
      </c>
      <c r="G157" s="13">
        <f t="shared" si="7"/>
        <v>100</v>
      </c>
      <c r="H157" s="8">
        <v>674492.9</v>
      </c>
      <c r="I157" s="14">
        <f t="shared" si="8"/>
        <v>69.702512806287515</v>
      </c>
    </row>
    <row r="158" spans="1:9" ht="56.25" customHeight="1" x14ac:dyDescent="0.2">
      <c r="A158" s="28"/>
      <c r="B158" s="7" t="s">
        <v>281</v>
      </c>
      <c r="C158" s="7" t="s">
        <v>282</v>
      </c>
      <c r="D158" s="8">
        <v>260139.5</v>
      </c>
      <c r="E158" s="41">
        <v>45482.9</v>
      </c>
      <c r="F158" s="45">
        <f t="shared" si="6"/>
        <v>305622.40000000002</v>
      </c>
      <c r="G158" s="13">
        <f t="shared" si="7"/>
        <v>117.48404221581114</v>
      </c>
      <c r="H158" s="8">
        <v>1088369.3999999999</v>
      </c>
      <c r="I158" s="14">
        <f t="shared" si="8"/>
        <v>28.080760080171313</v>
      </c>
    </row>
    <row r="159" spans="1:9" ht="37.5" customHeight="1" x14ac:dyDescent="0.2">
      <c r="A159" s="28"/>
      <c r="B159" s="7" t="s">
        <v>23</v>
      </c>
      <c r="C159" s="7" t="s">
        <v>283</v>
      </c>
      <c r="D159" s="8">
        <v>59383.199999999997</v>
      </c>
      <c r="E159" s="41">
        <v>2646.5</v>
      </c>
      <c r="F159" s="45">
        <f t="shared" si="6"/>
        <v>62029.7</v>
      </c>
      <c r="G159" s="13">
        <f t="shared" si="7"/>
        <v>104.45664767139529</v>
      </c>
      <c r="H159" s="8">
        <v>81315.099999999991</v>
      </c>
      <c r="I159" s="14">
        <f t="shared" si="8"/>
        <v>76.283125766309084</v>
      </c>
    </row>
    <row r="160" spans="1:9" ht="37.5" customHeight="1" x14ac:dyDescent="0.2">
      <c r="A160" s="28"/>
      <c r="B160" s="7" t="s">
        <v>284</v>
      </c>
      <c r="C160" s="7" t="s">
        <v>285</v>
      </c>
      <c r="D160" s="8">
        <v>263077.3</v>
      </c>
      <c r="E160" s="41"/>
      <c r="F160" s="45">
        <f t="shared" si="6"/>
        <v>263077.3</v>
      </c>
      <c r="G160" s="13">
        <f t="shared" si="7"/>
        <v>100</v>
      </c>
      <c r="H160" s="8">
        <v>329624.60000000003</v>
      </c>
      <c r="I160" s="14">
        <f t="shared" si="8"/>
        <v>79.811185208870924</v>
      </c>
    </row>
    <row r="161" spans="1:9" ht="37.5" customHeight="1" x14ac:dyDescent="0.2">
      <c r="A161" s="28"/>
      <c r="B161" s="7" t="s">
        <v>318</v>
      </c>
      <c r="C161" s="7" t="s">
        <v>319</v>
      </c>
      <c r="D161" s="26">
        <v>209778.7</v>
      </c>
      <c r="E161" s="41"/>
      <c r="F161" s="45">
        <f t="shared" si="6"/>
        <v>209778.7</v>
      </c>
      <c r="G161" s="13">
        <f t="shared" si="7"/>
        <v>100</v>
      </c>
      <c r="H161" s="8"/>
      <c r="I161" s="14"/>
    </row>
    <row r="162" spans="1:9" s="2" customFormat="1" ht="56.25" x14ac:dyDescent="0.2">
      <c r="A162" s="30">
        <v>27</v>
      </c>
      <c r="B162" s="5" t="s">
        <v>286</v>
      </c>
      <c r="C162" s="5" t="s">
        <v>287</v>
      </c>
      <c r="D162" s="46">
        <v>239291.6</v>
      </c>
      <c r="E162" s="40">
        <v>97355.5</v>
      </c>
      <c r="F162" s="45">
        <f t="shared" si="6"/>
        <v>336647.1</v>
      </c>
      <c r="G162" s="13">
        <f t="shared" si="7"/>
        <v>140.68487987041752</v>
      </c>
      <c r="H162" s="6">
        <v>249032.7</v>
      </c>
      <c r="I162" s="13">
        <f t="shared" si="8"/>
        <v>135.181885752353</v>
      </c>
    </row>
    <row r="163" spans="1:9" ht="56.25" customHeight="1" x14ac:dyDescent="0.2">
      <c r="A163" s="28"/>
      <c r="B163" s="7" t="s">
        <v>288</v>
      </c>
      <c r="C163" s="7" t="s">
        <v>289</v>
      </c>
      <c r="D163" s="8">
        <v>239291.6</v>
      </c>
      <c r="E163" s="41">
        <v>97355.5</v>
      </c>
      <c r="F163" s="45">
        <f t="shared" si="6"/>
        <v>336647.1</v>
      </c>
      <c r="G163" s="13">
        <f t="shared" si="7"/>
        <v>140.68487987041752</v>
      </c>
      <c r="H163" s="8">
        <v>249032.7</v>
      </c>
      <c r="I163" s="14">
        <f t="shared" si="8"/>
        <v>135.181885752353</v>
      </c>
    </row>
    <row r="164" spans="1:9" s="2" customFormat="1" ht="56.25" x14ac:dyDescent="0.2">
      <c r="A164" s="30">
        <v>28</v>
      </c>
      <c r="B164" s="5" t="s">
        <v>290</v>
      </c>
      <c r="C164" s="5" t="s">
        <v>291</v>
      </c>
      <c r="D164" s="46">
        <v>10389.9</v>
      </c>
      <c r="E164" s="40"/>
      <c r="F164" s="45">
        <f t="shared" si="6"/>
        <v>10389.9</v>
      </c>
      <c r="G164" s="13">
        <f t="shared" si="7"/>
        <v>100</v>
      </c>
      <c r="H164" s="6">
        <v>10907.2</v>
      </c>
      <c r="I164" s="13">
        <f t="shared" si="8"/>
        <v>95.257261258618158</v>
      </c>
    </row>
    <row r="165" spans="1:9" s="2" customFormat="1" ht="56.25" customHeight="1" x14ac:dyDescent="0.2">
      <c r="A165" s="30"/>
      <c r="B165" s="7" t="s">
        <v>320</v>
      </c>
      <c r="C165" s="7" t="s">
        <v>321</v>
      </c>
      <c r="D165" s="48">
        <v>495</v>
      </c>
      <c r="E165" s="40"/>
      <c r="F165" s="45">
        <f t="shared" si="6"/>
        <v>495</v>
      </c>
      <c r="G165" s="13">
        <f t="shared" si="7"/>
        <v>100</v>
      </c>
      <c r="H165" s="6"/>
      <c r="I165" s="13"/>
    </row>
    <row r="166" spans="1:9" ht="56.25" customHeight="1" x14ac:dyDescent="0.2">
      <c r="A166" s="28"/>
      <c r="B166" s="7" t="s">
        <v>292</v>
      </c>
      <c r="C166" s="7" t="s">
        <v>293</v>
      </c>
      <c r="D166" s="8">
        <v>6427.7</v>
      </c>
      <c r="E166" s="41"/>
      <c r="F166" s="45">
        <f t="shared" si="6"/>
        <v>6427.7</v>
      </c>
      <c r="G166" s="13">
        <f t="shared" si="7"/>
        <v>100</v>
      </c>
      <c r="H166" s="8">
        <v>7410</v>
      </c>
      <c r="I166" s="14">
        <f t="shared" si="8"/>
        <v>86.743589743589737</v>
      </c>
    </row>
    <row r="167" spans="1:9" ht="37.5" customHeight="1" x14ac:dyDescent="0.2">
      <c r="A167" s="28"/>
      <c r="B167" s="7" t="s">
        <v>306</v>
      </c>
      <c r="C167" s="11">
        <v>3830000000</v>
      </c>
      <c r="D167" s="8">
        <v>3092.2</v>
      </c>
      <c r="E167" s="41"/>
      <c r="F167" s="45">
        <f t="shared" si="6"/>
        <v>3092.2</v>
      </c>
      <c r="G167" s="13">
        <f t="shared" si="7"/>
        <v>100</v>
      </c>
      <c r="H167" s="8">
        <v>3209.3</v>
      </c>
      <c r="I167" s="14">
        <f t="shared" si="8"/>
        <v>96.351229240021169</v>
      </c>
    </row>
    <row r="168" spans="1:9" ht="56.25" customHeight="1" x14ac:dyDescent="0.2">
      <c r="A168" s="28"/>
      <c r="B168" s="7" t="s">
        <v>307</v>
      </c>
      <c r="C168" s="11">
        <v>3840000000</v>
      </c>
      <c r="D168" s="8">
        <v>375</v>
      </c>
      <c r="E168" s="41"/>
      <c r="F168" s="45">
        <f t="shared" si="6"/>
        <v>375</v>
      </c>
      <c r="G168" s="13">
        <f t="shared" si="7"/>
        <v>100</v>
      </c>
      <c r="H168" s="8">
        <v>200</v>
      </c>
      <c r="I168" s="14">
        <f t="shared" si="8"/>
        <v>187.5</v>
      </c>
    </row>
    <row r="169" spans="1:9" s="2" customFormat="1" ht="37.5" x14ac:dyDescent="0.2">
      <c r="A169" s="30">
        <v>29</v>
      </c>
      <c r="B169" s="5" t="s">
        <v>294</v>
      </c>
      <c r="C169" s="5" t="s">
        <v>295</v>
      </c>
      <c r="D169" s="46">
        <v>25153.8</v>
      </c>
      <c r="E169" s="40"/>
      <c r="F169" s="45">
        <f t="shared" si="6"/>
        <v>25153.8</v>
      </c>
      <c r="G169" s="13">
        <f t="shared" si="7"/>
        <v>100</v>
      </c>
      <c r="H169" s="6">
        <v>42404.5</v>
      </c>
      <c r="I169" s="13">
        <f t="shared" si="8"/>
        <v>59.318704382789555</v>
      </c>
    </row>
    <row r="170" spans="1:9" ht="75" customHeight="1" x14ac:dyDescent="0.2">
      <c r="A170" s="28"/>
      <c r="B170" s="7" t="s">
        <v>296</v>
      </c>
      <c r="C170" s="7" t="s">
        <v>297</v>
      </c>
      <c r="D170" s="8">
        <v>8274.2999999999993</v>
      </c>
      <c r="E170" s="41"/>
      <c r="F170" s="45">
        <f t="shared" si="6"/>
        <v>8274.2999999999993</v>
      </c>
      <c r="G170" s="13">
        <f t="shared" si="7"/>
        <v>100</v>
      </c>
      <c r="H170" s="8">
        <v>41104.5</v>
      </c>
      <c r="I170" s="14">
        <f t="shared" si="8"/>
        <v>20.129912783271902</v>
      </c>
    </row>
    <row r="171" spans="1:9" ht="56.25" customHeight="1" x14ac:dyDescent="0.2">
      <c r="A171" s="28"/>
      <c r="B171" s="7" t="s">
        <v>298</v>
      </c>
      <c r="C171" s="7" t="s">
        <v>299</v>
      </c>
      <c r="D171" s="8">
        <v>14379.5</v>
      </c>
      <c r="E171" s="41"/>
      <c r="F171" s="45">
        <f t="shared" si="6"/>
        <v>14379.5</v>
      </c>
      <c r="G171" s="13">
        <f t="shared" si="7"/>
        <v>100</v>
      </c>
      <c r="H171" s="8">
        <v>1300</v>
      </c>
      <c r="I171" s="14">
        <f t="shared" si="8"/>
        <v>1106.1153846153848</v>
      </c>
    </row>
    <row r="172" spans="1:9" ht="56.25" customHeight="1" x14ac:dyDescent="0.2">
      <c r="A172" s="28"/>
      <c r="B172" s="7" t="s">
        <v>308</v>
      </c>
      <c r="C172" s="7" t="s">
        <v>322</v>
      </c>
      <c r="D172" s="8">
        <v>2500</v>
      </c>
      <c r="E172" s="41"/>
      <c r="F172" s="45">
        <f t="shared" si="6"/>
        <v>2500</v>
      </c>
      <c r="G172" s="13">
        <f t="shared" si="7"/>
        <v>100</v>
      </c>
      <c r="H172" s="8"/>
      <c r="I172" s="14"/>
    </row>
    <row r="173" spans="1:9" ht="19.5" customHeight="1" x14ac:dyDescent="0.2">
      <c r="A173" s="22">
        <v>1</v>
      </c>
      <c r="B173" s="16" t="s">
        <v>309</v>
      </c>
      <c r="C173" s="16"/>
      <c r="D173" s="15">
        <f>D5+D17+D19+D27+D34+D38+D47+D50+D53+D63+D68+D73+D88+D92+D97+D103+D108+D115+D121+D124+D130+D135+D141+D147+D150+D155+D162+D164+D169</f>
        <v>75184210.499999985</v>
      </c>
      <c r="E173" s="50">
        <f>E5+E17+E19+E27+E34+E38+E47+E50+E53+E63+E68+E73+E88+E92+E97+E103+E108+E115+E121+E124+E130+E135+E141+E147+E150+E155+E162+E164+E169</f>
        <v>4346997.8000000007</v>
      </c>
      <c r="F173" s="42">
        <f>D173+E173</f>
        <v>79531208.299999982</v>
      </c>
      <c r="G173" s="18">
        <f t="shared" si="7"/>
        <v>105.78179616583192</v>
      </c>
      <c r="H173" s="15">
        <f>H5+H17+H19+H27+H34+H38+H47+H50+H53+H63+H68+H73+H88+H92+H97+H103+H108+H115+H121+H124+H130+H135+H141+H147+H150+H155+H162+H164+H169</f>
        <v>81491008.200000003</v>
      </c>
      <c r="I173" s="18">
        <f t="shared" si="8"/>
        <v>97.595072213132809</v>
      </c>
    </row>
    <row r="174" spans="1:9" ht="19.5" customHeight="1" x14ac:dyDescent="0.2">
      <c r="A174" s="21">
        <v>1</v>
      </c>
      <c r="B174" s="5" t="s">
        <v>311</v>
      </c>
      <c r="C174" s="5"/>
      <c r="D174" s="6">
        <v>1545832</v>
      </c>
      <c r="E174" s="40">
        <v>5200863.5999999996</v>
      </c>
      <c r="F174" s="45">
        <f t="shared" ref="F174:F175" si="9">D174+E174</f>
        <v>6746695.5999999996</v>
      </c>
      <c r="G174" s="13">
        <f t="shared" si="7"/>
        <v>436.44429666354421</v>
      </c>
      <c r="H174" s="6">
        <v>3247955.3</v>
      </c>
      <c r="I174" s="13">
        <f t="shared" si="8"/>
        <v>207.72131931741794</v>
      </c>
    </row>
    <row r="175" spans="1:9" s="12" customFormat="1" ht="20.25" customHeight="1" x14ac:dyDescent="0.2">
      <c r="A175" s="23">
        <v>1</v>
      </c>
      <c r="B175" s="19" t="s">
        <v>310</v>
      </c>
      <c r="C175" s="19"/>
      <c r="D175" s="15">
        <f>D173+D174</f>
        <v>76730042.499999985</v>
      </c>
      <c r="E175" s="42">
        <f>E173+E174</f>
        <v>9547861.4000000004</v>
      </c>
      <c r="F175" s="42">
        <f t="shared" si="9"/>
        <v>86277903.899999991</v>
      </c>
      <c r="G175" s="18">
        <f t="shared" si="7"/>
        <v>112.44344599444214</v>
      </c>
      <c r="H175" s="17">
        <v>84738963.5</v>
      </c>
      <c r="I175" s="20">
        <f t="shared" si="8"/>
        <v>101.81609537860348</v>
      </c>
    </row>
    <row r="177" spans="5:5" x14ac:dyDescent="0.2">
      <c r="E177" s="49"/>
    </row>
  </sheetData>
  <mergeCells count="4">
    <mergeCell ref="H4:I4"/>
    <mergeCell ref="B1:G1"/>
    <mergeCell ref="A2:G2"/>
    <mergeCell ref="E3:G3"/>
  </mergeCells>
  <pageMargins left="0.7" right="0.7" top="0.75" bottom="0.75" header="0.3" footer="0.3"/>
  <pageSetup paperSize="9" scale="5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Table2</vt:lpstr>
      <vt:lpstr>с подпрограм</vt:lpstr>
      <vt:lpstr>Table2!Заголовки_для_печати</vt:lpstr>
      <vt:lpstr>'с подпрограм'!Область_печати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2021-02-10T07:09:47Z</dcterms:modified>
</cp:coreProperties>
</file>